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9320" windowHeight="9270"/>
  </bookViews>
  <sheets>
    <sheet name="ALLEGATO 1" sheetId="1" r:id="rId1"/>
  </sheets>
  <definedNames>
    <definedName name="_xlnm._FilterDatabase" localSheetId="0" hidden="1">'ALLEGATO 1'!$A$3:$AA$168</definedName>
    <definedName name="_xlnm.Print_Area" localSheetId="0">'ALLEGATO 1'!$A$3:$AA$172</definedName>
    <definedName name="_xlnm.Print_Titles" localSheetId="0">'ALLEGATO 1'!$3:$3</definedName>
  </definedNames>
  <calcPr calcId="145621"/>
</workbook>
</file>

<file path=xl/calcChain.xml><?xml version="1.0" encoding="utf-8"?>
<calcChain xmlns="http://schemas.openxmlformats.org/spreadsheetml/2006/main">
  <c r="AA168" i="1"/>
  <c r="AA167"/>
  <c r="AA166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171" l="1"/>
</calcChain>
</file>

<file path=xl/sharedStrings.xml><?xml version="1.0" encoding="utf-8"?>
<sst xmlns="http://schemas.openxmlformats.org/spreadsheetml/2006/main" count="352" uniqueCount="192">
  <si>
    <t>Macrostruttura</t>
  </si>
  <si>
    <t>Ufficio</t>
  </si>
  <si>
    <t>Anno</t>
  </si>
  <si>
    <t>1969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</si>
  <si>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</si>
  <si>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</si>
  <si>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</si>
  <si>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</si>
  <si>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</si>
  <si>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</si>
  <si>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</si>
  <si>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</si>
  <si>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</si>
  <si>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</si>
  <si>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</si>
  <si>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</si>
  <si>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</si>
  <si>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</si>
  <si>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</si>
  <si>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</si>
  <si>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</si>
  <si>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</si>
  <si>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</si>
  <si>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</si>
  <si>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</si>
  <si>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</si>
  <si>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</si>
  <si>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</si>
  <si>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</si>
  <si>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</si>
  <si>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</si>
  <si>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</si>
  <si>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</si>
  <si>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</si>
  <si>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</si>
  <si>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</si>
  <si>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</si>
  <si>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</si>
  <si>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</si>
  <si>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</si>
  <si>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</si>
  <si>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</si>
  <si>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</si>
  <si>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</si>
  <si>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</si>
  <si>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</si>
  <si>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</si>
  <si>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</si>
  <si>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</si>
  <si>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</si>
  <si>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</si>
  <si>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</si>
  <si>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</si>
  <si>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</si>
  <si>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</si>
  <si>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</si>
  <si>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</si>
  <si>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</si>
  <si>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</si>
  <si>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</si>
  <si>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</si>
  <si>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</si>
  <si>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</si>
  <si>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</si>
  <si>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</si>
  <si>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</si>
  <si>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</si>
  <si>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</si>
  <si>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</si>
  <si>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</si>
  <si>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</si>
  <si>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</si>
  <si>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</si>
  <si>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</si>
  <si>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</si>
  <si>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</si>
  <si>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</si>
  <si>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</si>
  <si>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</si>
  <si>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</si>
  <si>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</si>
  <si>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</si>
  <si>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</si>
  <si>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</si>
  <si>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</si>
  <si>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26 A07-NON USARE (vedi A08)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</si>
  <si>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</si>
  <si>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</si>
  <si>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</si>
  <si>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</si>
  <si>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</si>
  <si>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</si>
  <si>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</si>
  <si>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</si>
  <si>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</si>
  <si>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</si>
  <si>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</si>
  <si>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</si>
  <si>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</si>
  <si>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</si>
  <si>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</si>
  <si>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</si>
  <si>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</si>
  <si>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</si>
  <si>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</si>
  <si>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</si>
  <si>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</si>
  <si>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</si>
  <si>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</si>
  <si>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</si>
  <si>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</si>
  <si>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</si>
  <si>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</si>
  <si>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</si>
  <si>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</si>
  <si>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</si>
  <si>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</si>
  <si>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</si>
  <si>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</si>
  <si>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</si>
  <si>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</si>
  <si>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</si>
  <si>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</si>
  <si>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</si>
  <si>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</si>
  <si>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</si>
  <si>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</si>
  <si>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</si>
  <si>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</si>
  <si>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</si>
  <si>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</si>
  <si>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</si>
  <si>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</si>
  <si>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</si>
  <si>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</si>
  <si>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</si>
  <si>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</si>
  <si>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</si>
  <si>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</si>
  <si>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</si>
  <si>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</si>
  <si>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</si>
  <si>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</si>
  <si>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</si>
  <si>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</si>
  <si>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</si>
  <si>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</si>
  <si>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</si>
  <si>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</si>
  <si>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</si>
  <si>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</si>
  <si>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</si>
  <si>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</si>
  <si>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</si>
  <si>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</si>
  <si>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</si>
  <si>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</si>
  <si>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</si>
  <si>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</si>
  <si>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</si>
  <si>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</si>
  <si>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</si>
  <si>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81 A30-NON USARE (vedi F28)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</si>
  <si>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</si>
  <si>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</si>
  <si>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</si>
  <si>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</si>
  <si>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</si>
  <si>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</si>
  <si>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</si>
  <si>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</si>
  <si>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</si>
  <si>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</si>
  <si>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</si>
  <si>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</si>
  <si>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</si>
  <si>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</si>
  <si>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</si>
  <si>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</si>
  <si>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</si>
  <si>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</si>
  <si>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</si>
  <si>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105 SBL-NON USARE (vedi A16)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</si>
  <si>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</si>
  <si>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</si>
  <si>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</si>
  <si>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</si>
  <si>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</si>
  <si>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</si>
  <si>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Totale  ALTRE</t>
  </si>
  <si>
    <t xml:space="preserve">Totale </t>
  </si>
  <si>
    <t xml:space="preserve"> N. IMPRESE CREDITRICI: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</si>
</sst>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8.5"/>
      <color indexed="63"/>
      <name val="Verdana"/>
      <family val="2"/>
    </font>
    <font>
      <sz val="8"/>
      <color indexed="63"/>
      <name val="Verdana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2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1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3" fontId="4" fillId="0" borderId="2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vertical="center" wrapText="1"/>
    </xf>
    <xf numFmtId="43" fontId="6" fillId="3" borderId="3" xfId="1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 wrapText="1"/>
    </xf>
    <xf numFmtId="43" fontId="6" fillId="4" borderId="3" xfId="2" applyFont="1" applyFill="1" applyBorder="1" applyAlignment="1">
      <alignment horizontal="center" vertical="center" wrapText="1"/>
    </xf>
    <xf numFmtId="164" fontId="8" fillId="5" borderId="3" xfId="2" applyNumberFormat="1" applyFont="1" applyFill="1" applyBorder="1" applyAlignment="1">
      <alignment horizontal="center" vertical="center" wrapText="1"/>
    </xf>
  </cellXfs>
  <cellStyles count="7">
    <cellStyle name="Migliaia" xfId="1" builtinId="3"/>
    <cellStyle name="Migliaia 2" xfId="2"/>
    <cellStyle name="Normale" xfId="0" builtinId="0"/>
    <cellStyle name="Normale 2" xfId="3"/>
    <cellStyle name="Normale 3" xfId="4"/>
    <cellStyle name="Normale 4" xfId="5"/>
    <cellStyle name="Percentua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1"/>
  <sheetViews>
    <sheetView tabSelected="1" zoomScale="90" zoomScaleNormal="90" workbookViewId="0">
      <pane xSplit="2" ySplit="3" topLeftCell="Q4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B2" sqref="B2"/>
    </sheetView>
  </sheetViews>
  <sheetFormatPr defaultRowHeight="12.75"/>
  <cols>
    <col min="1" max="1" width="14.5703125" style="8" customWidth="1"/>
    <col min="2" max="2" width="27.42578125" style="8" customWidth="1"/>
    <col min="3" max="3" width="7.85546875" style="8" customWidth="1"/>
    <col min="4" max="5" width="10.28515625" style="9" bestFit="1" customWidth="1"/>
    <col min="6" max="6" width="11" style="9" bestFit="1" customWidth="1"/>
    <col min="7" max="7" width="12.42578125" style="9" bestFit="1" customWidth="1"/>
    <col min="8" max="8" width="12.28515625" style="9" bestFit="1" customWidth="1"/>
    <col min="9" max="9" width="11" style="9" bestFit="1" customWidth="1"/>
    <col min="10" max="10" width="12.28515625" style="9" bestFit="1" customWidth="1"/>
    <col min="11" max="13" width="15.42578125" style="9" bestFit="1" customWidth="1"/>
    <col min="14" max="18" width="16.7109375" style="9" bestFit="1" customWidth="1"/>
    <col min="19" max="19" width="15.42578125" style="9" bestFit="1" customWidth="1"/>
    <col min="20" max="24" width="16.7109375" style="9" bestFit="1" customWidth="1"/>
    <col min="25" max="27" width="18" style="9" bestFit="1" customWidth="1"/>
    <col min="28" max="28" width="15.140625" bestFit="1" customWidth="1"/>
  </cols>
  <sheetData>
    <row r="1" spans="1:27" ht="21">
      <c r="A1" s="14" t="s">
        <v>191</v>
      </c>
      <c r="B1" s="15">
        <v>3430</v>
      </c>
    </row>
    <row r="3" spans="1:27" ht="26.4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</row>
    <row r="4" spans="1:27" ht="31.5">
      <c r="A4" s="2" t="s">
        <v>27</v>
      </c>
      <c r="B4" s="2" t="s">
        <v>28</v>
      </c>
      <c r="C4" s="2"/>
      <c r="D4" s="3"/>
      <c r="E4" s="3"/>
      <c r="F4" s="3"/>
      <c r="G4" s="3"/>
      <c r="H4" s="3"/>
      <c r="I4" s="3"/>
      <c r="J4" s="3"/>
      <c r="K4" s="3"/>
      <c r="L4" s="3"/>
      <c r="M4" s="3">
        <v>-719.93000000000006</v>
      </c>
      <c r="N4" s="3">
        <v>-1761.8</v>
      </c>
      <c r="O4" s="3">
        <v>2284.89</v>
      </c>
      <c r="P4" s="3">
        <v>4766.38</v>
      </c>
      <c r="Q4" s="3">
        <v>-1971.2799999999997</v>
      </c>
      <c r="R4" s="3">
        <v>-31205.100000000002</v>
      </c>
      <c r="S4" s="3">
        <v>-7071.5599999999995</v>
      </c>
      <c r="T4" s="3">
        <v>-2343.3600000000006</v>
      </c>
      <c r="U4" s="3"/>
      <c r="V4" s="3">
        <v>6.01</v>
      </c>
      <c r="W4" s="3"/>
      <c r="X4" s="3">
        <v>-24339.65</v>
      </c>
      <c r="Y4" s="3">
        <v>-947.7</v>
      </c>
      <c r="Z4" s="3"/>
      <c r="AA4" s="4">
        <f>+SUM(D4:Z4)</f>
        <v>-63303.1</v>
      </c>
    </row>
    <row r="5" spans="1:27" ht="31.5">
      <c r="A5" s="2" t="s">
        <v>27</v>
      </c>
      <c r="B5" s="2" t="s">
        <v>29</v>
      </c>
      <c r="C5" s="2"/>
      <c r="D5" s="3"/>
      <c r="E5" s="3"/>
      <c r="F5" s="3"/>
      <c r="G5" s="3"/>
      <c r="H5" s="3"/>
      <c r="I5" s="3"/>
      <c r="J5" s="3"/>
      <c r="K5" s="3">
        <v>891.16000000000031</v>
      </c>
      <c r="L5" s="3">
        <v>1364.9700000000003</v>
      </c>
      <c r="M5" s="3">
        <v>343.75</v>
      </c>
      <c r="N5" s="3"/>
      <c r="O5" s="3">
        <v>-45</v>
      </c>
      <c r="P5" s="3">
        <v>633.27</v>
      </c>
      <c r="Q5" s="3">
        <v>1880.47</v>
      </c>
      <c r="R5" s="3"/>
      <c r="S5" s="3">
        <v>-11.560000000000002</v>
      </c>
      <c r="T5" s="3"/>
      <c r="U5" s="3">
        <v>229.77999999999997</v>
      </c>
      <c r="V5" s="3">
        <v>1367.81</v>
      </c>
      <c r="W5" s="3">
        <v>7595.36</v>
      </c>
      <c r="X5" s="3">
        <v>2834.3900000000003</v>
      </c>
      <c r="Y5" s="3">
        <v>-1774.4600000000019</v>
      </c>
      <c r="Z5" s="3">
        <v>3717923.2100000028</v>
      </c>
      <c r="AA5" s="4">
        <f t="shared" ref="AA5:AA68" si="0">+SUM(D5:Z5)</f>
        <v>3733233.1500000027</v>
      </c>
    </row>
    <row r="6" spans="1:27" ht="31.5">
      <c r="A6" s="2" t="s">
        <v>27</v>
      </c>
      <c r="B6" s="2" t="s">
        <v>30</v>
      </c>
      <c r="C6" s="2"/>
      <c r="D6" s="3"/>
      <c r="E6" s="3"/>
      <c r="F6" s="3"/>
      <c r="G6" s="3"/>
      <c r="H6" s="3"/>
      <c r="I6" s="3"/>
      <c r="J6" s="3">
        <v>-1770.1200000000001</v>
      </c>
      <c r="K6" s="3">
        <v>1844.4</v>
      </c>
      <c r="L6" s="3">
        <v>33425.64</v>
      </c>
      <c r="M6" s="3">
        <v>96526.14999999998</v>
      </c>
      <c r="N6" s="3">
        <v>11952.249999999998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>
        <f t="shared" si="0"/>
        <v>141978.31999999998</v>
      </c>
    </row>
    <row r="7" spans="1:27" ht="31.5">
      <c r="A7" s="2" t="s">
        <v>27</v>
      </c>
      <c r="B7" s="2" t="s">
        <v>31</v>
      </c>
      <c r="C7" s="2"/>
      <c r="D7" s="3"/>
      <c r="E7" s="3"/>
      <c r="F7" s="3"/>
      <c r="G7" s="3"/>
      <c r="H7" s="3"/>
      <c r="I7" s="3"/>
      <c r="J7" s="3"/>
      <c r="K7" s="3">
        <v>1625.4500000000003</v>
      </c>
      <c r="L7" s="3">
        <v>666.87000000000012</v>
      </c>
      <c r="M7" s="3">
        <v>35127.779999999992</v>
      </c>
      <c r="N7" s="3">
        <v>19568.489999999998</v>
      </c>
      <c r="O7" s="3">
        <v>27569.039999999994</v>
      </c>
      <c r="P7" s="3">
        <v>53128.700000000004</v>
      </c>
      <c r="Q7" s="3">
        <v>3821.62</v>
      </c>
      <c r="R7" s="3">
        <v>25165.63</v>
      </c>
      <c r="S7" s="3">
        <v>13151.71</v>
      </c>
      <c r="T7" s="3">
        <v>3460.2599999999998</v>
      </c>
      <c r="U7" s="3">
        <v>60071.469999999994</v>
      </c>
      <c r="V7" s="3">
        <v>126620.18999999994</v>
      </c>
      <c r="W7" s="3">
        <v>502472.17999999988</v>
      </c>
      <c r="X7" s="3">
        <v>637394.18000000028</v>
      </c>
      <c r="Y7" s="3">
        <v>6155526.4599999888</v>
      </c>
      <c r="Z7" s="3">
        <v>22651502.099999994</v>
      </c>
      <c r="AA7" s="4">
        <f t="shared" si="0"/>
        <v>30316872.129999984</v>
      </c>
    </row>
    <row r="8" spans="1:27" ht="31.5">
      <c r="A8" s="2" t="s">
        <v>27</v>
      </c>
      <c r="B8" s="2" t="s">
        <v>32</v>
      </c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567.23</v>
      </c>
      <c r="R8" s="3"/>
      <c r="S8" s="3"/>
      <c r="T8" s="3"/>
      <c r="U8" s="3"/>
      <c r="V8" s="3">
        <v>5179.03</v>
      </c>
      <c r="W8" s="3">
        <v>-5501.33</v>
      </c>
      <c r="X8" s="3">
        <v>5563.48</v>
      </c>
      <c r="Y8" s="3">
        <v>107300.69999999992</v>
      </c>
      <c r="Z8" s="3">
        <v>2226909.4599999967</v>
      </c>
      <c r="AA8" s="4">
        <f t="shared" si="0"/>
        <v>2340018.5699999966</v>
      </c>
    </row>
    <row r="9" spans="1:27" ht="31.5">
      <c r="A9" s="2" t="s">
        <v>27</v>
      </c>
      <c r="B9" s="2" t="s">
        <v>33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5347.8200000000006</v>
      </c>
      <c r="Z9" s="3">
        <v>112070.36999999997</v>
      </c>
      <c r="AA9" s="4">
        <f t="shared" si="0"/>
        <v>117418.18999999997</v>
      </c>
    </row>
    <row r="10" spans="1:27" ht="31.5">
      <c r="A10" s="2" t="s">
        <v>27</v>
      </c>
      <c r="B10" s="2" t="s">
        <v>34</v>
      </c>
      <c r="C10" s="2"/>
      <c r="D10" s="3"/>
      <c r="E10" s="3"/>
      <c r="F10" s="3"/>
      <c r="G10" s="3"/>
      <c r="H10" s="3"/>
      <c r="I10" s="3"/>
      <c r="J10" s="3"/>
      <c r="K10" s="3">
        <v>475.22</v>
      </c>
      <c r="L10" s="3">
        <v>530.21</v>
      </c>
      <c r="M10" s="3">
        <v>-1014.0799999999999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>
        <f t="shared" si="0"/>
        <v>-8.6499999999998636</v>
      </c>
    </row>
    <row r="11" spans="1:27" ht="31.5">
      <c r="A11" s="2" t="s">
        <v>27</v>
      </c>
      <c r="B11" s="2" t="s">
        <v>35</v>
      </c>
      <c r="C11" s="2"/>
      <c r="D11" s="3"/>
      <c r="E11" s="3"/>
      <c r="F11" s="3"/>
      <c r="G11" s="3"/>
      <c r="H11" s="3"/>
      <c r="I11" s="3"/>
      <c r="J11" s="3"/>
      <c r="K11" s="3"/>
      <c r="L11" s="3">
        <v>-960</v>
      </c>
      <c r="M11" s="3">
        <v>47.199999999999989</v>
      </c>
      <c r="N11" s="3"/>
      <c r="O11" s="3"/>
      <c r="P11" s="3">
        <v>-413.63</v>
      </c>
      <c r="Q11" s="3">
        <v>-1919.04</v>
      </c>
      <c r="R11" s="3">
        <v>45.050000000000004</v>
      </c>
      <c r="S11" s="3"/>
      <c r="T11" s="3"/>
      <c r="U11" s="3">
        <v>151.62</v>
      </c>
      <c r="V11" s="3">
        <v>4287.5099999999984</v>
      </c>
      <c r="W11" s="3">
        <v>312.40999999999997</v>
      </c>
      <c r="X11" s="3">
        <v>11332.63</v>
      </c>
      <c r="Y11" s="3">
        <v>106658.03000000003</v>
      </c>
      <c r="Z11" s="3">
        <v>1926467.8900000022</v>
      </c>
      <c r="AA11" s="4">
        <f t="shared" si="0"/>
        <v>2046009.6700000023</v>
      </c>
    </row>
    <row r="12" spans="1:27" ht="31.5">
      <c r="A12" s="2" t="s">
        <v>27</v>
      </c>
      <c r="B12" s="2" t="s">
        <v>36</v>
      </c>
      <c r="C12" s="2"/>
      <c r="D12" s="3"/>
      <c r="E12" s="3"/>
      <c r="F12" s="3"/>
      <c r="G12" s="3"/>
      <c r="H12" s="3"/>
      <c r="I12" s="3"/>
      <c r="J12" s="3"/>
      <c r="K12" s="3">
        <v>29.21</v>
      </c>
      <c r="L12" s="3"/>
      <c r="M12" s="3">
        <v>-70.14</v>
      </c>
      <c r="N12" s="3">
        <v>-82.09</v>
      </c>
      <c r="O12" s="3">
        <v>-1240.8</v>
      </c>
      <c r="P12" s="3">
        <v>-230.01</v>
      </c>
      <c r="Q12" s="3"/>
      <c r="R12" s="3"/>
      <c r="S12" s="3">
        <v>1163.9999999999998</v>
      </c>
      <c r="T12" s="3">
        <v>359.79</v>
      </c>
      <c r="U12" s="3"/>
      <c r="V12" s="3">
        <v>32160.039999999997</v>
      </c>
      <c r="W12" s="3">
        <v>34056</v>
      </c>
      <c r="X12" s="3">
        <v>12115.57</v>
      </c>
      <c r="Y12" s="3">
        <v>-20267.339999999997</v>
      </c>
      <c r="Z12" s="3">
        <v>3471534.3399999961</v>
      </c>
      <c r="AA12" s="4">
        <f t="shared" si="0"/>
        <v>3529528.5699999961</v>
      </c>
    </row>
    <row r="13" spans="1:27" ht="31.5">
      <c r="A13" s="2" t="s">
        <v>27</v>
      </c>
      <c r="B13" s="2" t="s">
        <v>37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-78.100000000000009</v>
      </c>
      <c r="O13" s="3"/>
      <c r="P13" s="3">
        <v>389.4</v>
      </c>
      <c r="Q13" s="3">
        <v>-116</v>
      </c>
      <c r="R13" s="3"/>
      <c r="S13" s="3">
        <v>11301.58</v>
      </c>
      <c r="T13" s="3"/>
      <c r="U13" s="3"/>
      <c r="V13" s="3">
        <v>779.83999999999992</v>
      </c>
      <c r="W13" s="3"/>
      <c r="X13" s="3">
        <v>5790.1500000000005</v>
      </c>
      <c r="Y13" s="3">
        <v>67050.159999999989</v>
      </c>
      <c r="Z13" s="3">
        <v>3817244.6799999867</v>
      </c>
      <c r="AA13" s="4">
        <f t="shared" si="0"/>
        <v>3902361.7099999865</v>
      </c>
    </row>
    <row r="14" spans="1:27" ht="31.5">
      <c r="A14" s="2" t="s">
        <v>27</v>
      </c>
      <c r="B14" s="2" t="s">
        <v>38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146.4</v>
      </c>
      <c r="P14" s="3"/>
      <c r="Q14" s="3">
        <v>19.630000000000052</v>
      </c>
      <c r="R14" s="3"/>
      <c r="S14" s="3">
        <v>4.97</v>
      </c>
      <c r="T14" s="3"/>
      <c r="U14" s="3"/>
      <c r="V14" s="3"/>
      <c r="W14" s="3">
        <v>-346.51</v>
      </c>
      <c r="X14" s="3">
        <v>16263.62</v>
      </c>
      <c r="Y14" s="3">
        <v>115340.59000000004</v>
      </c>
      <c r="Z14" s="3">
        <v>1709508.3800000013</v>
      </c>
      <c r="AA14" s="4">
        <f t="shared" si="0"/>
        <v>1840937.0800000012</v>
      </c>
    </row>
    <row r="15" spans="1:27" ht="31.5">
      <c r="A15" s="2" t="s">
        <v>27</v>
      </c>
      <c r="B15" s="2" t="s">
        <v>39</v>
      </c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v>480</v>
      </c>
      <c r="R15" s="3">
        <v>480</v>
      </c>
      <c r="S15" s="3"/>
      <c r="T15" s="3"/>
      <c r="U15" s="3">
        <v>703.25</v>
      </c>
      <c r="V15" s="3"/>
      <c r="W15" s="3"/>
      <c r="X15" s="3">
        <v>-3519.7799999999997</v>
      </c>
      <c r="Y15" s="3">
        <v>-29275.139999999996</v>
      </c>
      <c r="Z15" s="3">
        <v>2152503.4300000011</v>
      </c>
      <c r="AA15" s="4">
        <f t="shared" si="0"/>
        <v>2121371.7600000012</v>
      </c>
    </row>
    <row r="16" spans="1:27" ht="31.5">
      <c r="A16" s="2" t="s">
        <v>27</v>
      </c>
      <c r="B16" s="2" t="s">
        <v>40</v>
      </c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-1631.2699999999998</v>
      </c>
      <c r="O16" s="3">
        <v>2262.36</v>
      </c>
      <c r="P16" s="3">
        <v>-105.78999999999999</v>
      </c>
      <c r="Q16" s="3">
        <v>-211.20000000000002</v>
      </c>
      <c r="R16" s="3">
        <v>-156.49</v>
      </c>
      <c r="S16" s="3">
        <v>3039.46</v>
      </c>
      <c r="T16" s="3"/>
      <c r="U16" s="3">
        <v>0.01</v>
      </c>
      <c r="V16" s="3">
        <v>13745.210000000001</v>
      </c>
      <c r="W16" s="3">
        <v>4580.33</v>
      </c>
      <c r="X16" s="3">
        <v>42370.850000000006</v>
      </c>
      <c r="Y16" s="3">
        <v>18343.040000000005</v>
      </c>
      <c r="Z16" s="3">
        <v>5208526.5999999857</v>
      </c>
      <c r="AA16" s="4">
        <f t="shared" si="0"/>
        <v>5290763.1099999854</v>
      </c>
    </row>
    <row r="17" spans="1:27" ht="31.5">
      <c r="A17" s="2" t="s">
        <v>27</v>
      </c>
      <c r="B17" s="2" t="s">
        <v>41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-88</v>
      </c>
      <c r="O17" s="3"/>
      <c r="P17" s="3">
        <v>668.19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4">
        <f t="shared" si="0"/>
        <v>580.19000000000005</v>
      </c>
    </row>
    <row r="18" spans="1:27" ht="31.5">
      <c r="A18" s="2" t="s">
        <v>27</v>
      </c>
      <c r="B18" s="2" t="s">
        <v>42</v>
      </c>
      <c r="C18" s="2"/>
      <c r="D18" s="3"/>
      <c r="E18" s="3"/>
      <c r="F18" s="3"/>
      <c r="G18" s="3"/>
      <c r="H18" s="3"/>
      <c r="I18" s="3"/>
      <c r="J18" s="3"/>
      <c r="K18" s="3"/>
      <c r="L18" s="3"/>
      <c r="M18" s="3">
        <v>1848.92</v>
      </c>
      <c r="N18" s="3">
        <v>2872.42</v>
      </c>
      <c r="O18" s="3">
        <v>9856.83</v>
      </c>
      <c r="P18" s="3">
        <v>1123.3400000000001</v>
      </c>
      <c r="Q18" s="3">
        <v>10571.55</v>
      </c>
      <c r="R18" s="3">
        <v>30.03</v>
      </c>
      <c r="S18" s="3"/>
      <c r="T18" s="3"/>
      <c r="U18" s="3"/>
      <c r="V18" s="3"/>
      <c r="W18" s="3"/>
      <c r="X18" s="3"/>
      <c r="Y18" s="3"/>
      <c r="Z18" s="3"/>
      <c r="AA18" s="4">
        <f t="shared" si="0"/>
        <v>26303.089999999997</v>
      </c>
    </row>
    <row r="19" spans="1:27" ht="31.5">
      <c r="A19" s="2" t="s">
        <v>27</v>
      </c>
      <c r="B19" s="2" t="s">
        <v>43</v>
      </c>
      <c r="C19" s="2"/>
      <c r="D19" s="3"/>
      <c r="E19" s="3"/>
      <c r="F19" s="3"/>
      <c r="G19" s="3"/>
      <c r="H19" s="3"/>
      <c r="I19" s="3"/>
      <c r="J19" s="3"/>
      <c r="K19" s="3"/>
      <c r="L19" s="3"/>
      <c r="M19" s="3">
        <v>312.28000000000003</v>
      </c>
      <c r="N19" s="3">
        <v>-154.82</v>
      </c>
      <c r="O19" s="3"/>
      <c r="P19" s="3"/>
      <c r="Q19" s="3"/>
      <c r="R19" s="3">
        <v>42.28</v>
      </c>
      <c r="S19" s="3">
        <v>5585.61</v>
      </c>
      <c r="T19" s="3">
        <v>130.01999999999998</v>
      </c>
      <c r="U19" s="3">
        <v>7575.77</v>
      </c>
      <c r="V19" s="3">
        <v>937.48</v>
      </c>
      <c r="W19" s="3">
        <v>-2634.8799999999997</v>
      </c>
      <c r="X19" s="3">
        <v>85810.099999999977</v>
      </c>
      <c r="Y19" s="3">
        <v>8009.8600000000015</v>
      </c>
      <c r="Z19" s="3">
        <v>2784465.640000002</v>
      </c>
      <c r="AA19" s="4">
        <f t="shared" si="0"/>
        <v>2890079.3400000022</v>
      </c>
    </row>
    <row r="20" spans="1:27" ht="31.5">
      <c r="A20" s="2" t="s">
        <v>27</v>
      </c>
      <c r="B20" s="2" t="s">
        <v>44</v>
      </c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v>326.7</v>
      </c>
      <c r="T20" s="3"/>
      <c r="U20" s="3">
        <v>3812.7300000000005</v>
      </c>
      <c r="V20" s="3">
        <v>2409.7199999999998</v>
      </c>
      <c r="W20" s="3">
        <v>23870.829999999998</v>
      </c>
      <c r="X20" s="3">
        <v>81757.53</v>
      </c>
      <c r="Y20" s="3">
        <v>350763.45000000013</v>
      </c>
      <c r="Z20" s="3">
        <v>2413098.8900000039</v>
      </c>
      <c r="AA20" s="4">
        <f t="shared" si="0"/>
        <v>2876039.8500000038</v>
      </c>
    </row>
    <row r="21" spans="1:27" ht="31.5">
      <c r="A21" s="2" t="s">
        <v>27</v>
      </c>
      <c r="B21" s="2" t="s">
        <v>45</v>
      </c>
      <c r="C21" s="2"/>
      <c r="D21" s="3"/>
      <c r="E21" s="3"/>
      <c r="F21" s="3"/>
      <c r="G21" s="3"/>
      <c r="H21" s="3"/>
      <c r="I21" s="3"/>
      <c r="J21" s="3"/>
      <c r="K21" s="3"/>
      <c r="L21" s="3"/>
      <c r="M21" s="3">
        <v>153.72</v>
      </c>
      <c r="N21" s="3"/>
      <c r="O21" s="3"/>
      <c r="P21" s="3"/>
      <c r="Q21" s="3"/>
      <c r="R21" s="3">
        <v>312.14</v>
      </c>
      <c r="S21" s="3">
        <v>158.18</v>
      </c>
      <c r="T21" s="3"/>
      <c r="U21" s="3"/>
      <c r="V21" s="3">
        <v>9224.1200000000008</v>
      </c>
      <c r="W21" s="3">
        <v>40539.53</v>
      </c>
      <c r="X21" s="3">
        <v>10455.620000000001</v>
      </c>
      <c r="Y21" s="3">
        <v>219288.5499999999</v>
      </c>
      <c r="Z21" s="3">
        <v>1299964.7899999989</v>
      </c>
      <c r="AA21" s="4">
        <f t="shared" si="0"/>
        <v>1580096.6499999987</v>
      </c>
    </row>
    <row r="22" spans="1:27" ht="31.5">
      <c r="A22" s="2" t="s">
        <v>27</v>
      </c>
      <c r="B22" s="2" t="s">
        <v>46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870.06000000000006</v>
      </c>
      <c r="Q22" s="3">
        <v>110.24000000000001</v>
      </c>
      <c r="R22" s="3">
        <v>-434.23</v>
      </c>
      <c r="S22" s="3"/>
      <c r="T22" s="3"/>
      <c r="U22" s="3">
        <v>256.2</v>
      </c>
      <c r="V22" s="3">
        <v>2748.67</v>
      </c>
      <c r="W22" s="3">
        <v>12614.56</v>
      </c>
      <c r="X22" s="3">
        <v>4655.55</v>
      </c>
      <c r="Y22" s="3">
        <v>10568.420000000002</v>
      </c>
      <c r="Z22" s="3">
        <v>1678874.4200000016</v>
      </c>
      <c r="AA22" s="4">
        <f t="shared" si="0"/>
        <v>1710263.8900000015</v>
      </c>
    </row>
    <row r="23" spans="1:27" ht="31.5">
      <c r="A23" s="2" t="s">
        <v>27</v>
      </c>
      <c r="B23" s="2" t="s">
        <v>47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3488.51</v>
      </c>
      <c r="Q23" s="3"/>
      <c r="R23" s="3"/>
      <c r="S23" s="3"/>
      <c r="T23" s="3"/>
      <c r="U23" s="3"/>
      <c r="V23" s="3">
        <v>13076274.860000007</v>
      </c>
      <c r="W23" s="3">
        <v>6320458.3600000022</v>
      </c>
      <c r="X23" s="3">
        <v>11231.38</v>
      </c>
      <c r="Y23" s="3">
        <v>51307.819999999992</v>
      </c>
      <c r="Z23" s="3">
        <v>1517973.3399999989</v>
      </c>
      <c r="AA23" s="4">
        <f t="shared" si="0"/>
        <v>20980734.270000007</v>
      </c>
    </row>
    <row r="24" spans="1:27" ht="31.5">
      <c r="A24" s="2" t="s">
        <v>27</v>
      </c>
      <c r="B24" s="2" t="s">
        <v>48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1250.32</v>
      </c>
      <c r="S24" s="3"/>
      <c r="T24" s="3">
        <v>-389.02000000000044</v>
      </c>
      <c r="U24" s="3">
        <v>70781.780000000028</v>
      </c>
      <c r="V24" s="3">
        <v>505675.2800000002</v>
      </c>
      <c r="W24" s="3">
        <v>510261.64</v>
      </c>
      <c r="X24" s="3">
        <v>217232.98000000007</v>
      </c>
      <c r="Y24" s="3">
        <v>-302004.15000000014</v>
      </c>
      <c r="Z24" s="3">
        <v>4406044.1800000025</v>
      </c>
      <c r="AA24" s="4">
        <f t="shared" si="0"/>
        <v>5408853.0100000026</v>
      </c>
    </row>
    <row r="25" spans="1:27" ht="42">
      <c r="A25" s="5" t="s">
        <v>27</v>
      </c>
      <c r="B25" s="6" t="s">
        <v>49</v>
      </c>
      <c r="C25" s="6"/>
      <c r="D25" s="7"/>
      <c r="E25" s="7"/>
      <c r="F25" s="7"/>
      <c r="G25" s="7"/>
      <c r="H25" s="7"/>
      <c r="I25" s="7"/>
      <c r="J25" s="7">
        <v>-1770.1200000000001</v>
      </c>
      <c r="K25" s="7">
        <v>4865.4400000000005</v>
      </c>
      <c r="L25" s="7">
        <v>35027.69</v>
      </c>
      <c r="M25" s="7">
        <v>132555.65000000002</v>
      </c>
      <c r="N25" s="7">
        <v>30597.08</v>
      </c>
      <c r="O25" s="7">
        <v>40833.719999999972</v>
      </c>
      <c r="P25" s="7">
        <v>64318.42</v>
      </c>
      <c r="Q25" s="7">
        <v>13233.220000000003</v>
      </c>
      <c r="R25" s="7">
        <v>-4470.3700000000063</v>
      </c>
      <c r="S25" s="7">
        <v>27649.09</v>
      </c>
      <c r="T25" s="7">
        <v>1217.6899999999987</v>
      </c>
      <c r="U25" s="7">
        <v>143582.61000000004</v>
      </c>
      <c r="V25" s="7">
        <v>13781415.770000003</v>
      </c>
      <c r="W25" s="7">
        <v>7448278.4800000023</v>
      </c>
      <c r="X25" s="7">
        <v>1116948.5999999989</v>
      </c>
      <c r="Y25" s="7">
        <v>6861236.1099999864</v>
      </c>
      <c r="Z25" s="7">
        <v>61094611.719999857</v>
      </c>
      <c r="AA25" s="4">
        <f t="shared" si="0"/>
        <v>90790130.799999848</v>
      </c>
    </row>
    <row r="26" spans="1:27" ht="42">
      <c r="A26" s="2" t="s">
        <v>50</v>
      </c>
      <c r="B26" s="2" t="s">
        <v>51</v>
      </c>
      <c r="C26" s="2"/>
      <c r="D26" s="3"/>
      <c r="E26" s="3"/>
      <c r="F26" s="3"/>
      <c r="G26" s="3"/>
      <c r="H26" s="3"/>
      <c r="I26" s="3"/>
      <c r="J26" s="3"/>
      <c r="K26" s="3">
        <v>2315415.83</v>
      </c>
      <c r="L26" s="3">
        <v>2000845.1</v>
      </c>
      <c r="M26" s="3">
        <v>2903862.1900000018</v>
      </c>
      <c r="N26" s="3">
        <v>8275975.2099999981</v>
      </c>
      <c r="O26" s="3">
        <v>8305364.2000000067</v>
      </c>
      <c r="P26" s="3">
        <v>20997813.949999999</v>
      </c>
      <c r="Q26" s="3">
        <v>13448674.009999994</v>
      </c>
      <c r="R26" s="3">
        <v>1236353.4899999979</v>
      </c>
      <c r="S26" s="3">
        <v>450</v>
      </c>
      <c r="T26" s="3">
        <v>1080.6600000000001</v>
      </c>
      <c r="U26" s="3">
        <v>2873.94</v>
      </c>
      <c r="V26" s="3">
        <v>63.4</v>
      </c>
      <c r="W26" s="3"/>
      <c r="X26" s="3"/>
      <c r="Y26" s="3"/>
      <c r="Z26" s="3"/>
      <c r="AA26" s="4">
        <f t="shared" si="0"/>
        <v>59488771.979999982</v>
      </c>
    </row>
    <row r="27" spans="1:27" ht="42">
      <c r="A27" s="2" t="s">
        <v>50</v>
      </c>
      <c r="B27" s="2" t="s">
        <v>52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v>1494409.99</v>
      </c>
      <c r="O27" s="3">
        <v>2702319.2300000004</v>
      </c>
      <c r="P27" s="3">
        <v>550</v>
      </c>
      <c r="Q27" s="3">
        <v>45.800000000000004</v>
      </c>
      <c r="R27" s="3"/>
      <c r="S27" s="3"/>
      <c r="T27" s="3"/>
      <c r="U27" s="3"/>
      <c r="V27" s="3">
        <v>2290.62</v>
      </c>
      <c r="W27" s="3">
        <v>360.58000000000004</v>
      </c>
      <c r="X27" s="3">
        <v>2111.75</v>
      </c>
      <c r="Y27" s="3"/>
      <c r="Z27" s="3"/>
      <c r="AA27" s="4">
        <f t="shared" si="0"/>
        <v>4202087.9700000007</v>
      </c>
    </row>
    <row r="28" spans="1:27" ht="42">
      <c r="A28" s="2" t="s">
        <v>50</v>
      </c>
      <c r="B28" s="2" t="s">
        <v>53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4095</v>
      </c>
      <c r="O28" s="3">
        <v>163922.73000000001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>
        <f t="shared" si="0"/>
        <v>168017.73</v>
      </c>
    </row>
    <row r="29" spans="1:27" ht="42">
      <c r="A29" s="2" t="s">
        <v>50</v>
      </c>
      <c r="B29" s="2" t="s">
        <v>54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2196.31</v>
      </c>
      <c r="W29" s="3">
        <v>3816.0399999999995</v>
      </c>
      <c r="X29" s="3">
        <v>110</v>
      </c>
      <c r="Y29" s="3">
        <v>8244.0300000000007</v>
      </c>
      <c r="Z29" s="3">
        <v>3640.04</v>
      </c>
      <c r="AA29" s="4">
        <f t="shared" si="0"/>
        <v>18006.420000000002</v>
      </c>
    </row>
    <row r="30" spans="1:27" ht="42">
      <c r="A30" s="2" t="s">
        <v>50</v>
      </c>
      <c r="B30" s="2" t="s">
        <v>55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v>401.64</v>
      </c>
      <c r="V30" s="3">
        <v>1308.08</v>
      </c>
      <c r="W30" s="3"/>
      <c r="X30" s="3">
        <v>6.0000000000000568</v>
      </c>
      <c r="Y30" s="3">
        <v>7245.78</v>
      </c>
      <c r="Z30" s="3">
        <v>14732.09</v>
      </c>
      <c r="AA30" s="4">
        <f t="shared" si="0"/>
        <v>23693.59</v>
      </c>
    </row>
    <row r="31" spans="1:27" ht="42">
      <c r="A31" s="5" t="s">
        <v>50</v>
      </c>
      <c r="B31" s="6" t="s">
        <v>49</v>
      </c>
      <c r="C31" s="6"/>
      <c r="D31" s="7"/>
      <c r="E31" s="7"/>
      <c r="F31" s="7"/>
      <c r="G31" s="7"/>
      <c r="H31" s="7"/>
      <c r="I31" s="7"/>
      <c r="J31" s="7"/>
      <c r="K31" s="7">
        <v>2315415.83</v>
      </c>
      <c r="L31" s="7">
        <v>2000845.1</v>
      </c>
      <c r="M31" s="7">
        <v>2903862.1900000018</v>
      </c>
      <c r="N31" s="7">
        <v>9774480.1999999993</v>
      </c>
      <c r="O31" s="7">
        <v>11171606.159999991</v>
      </c>
      <c r="P31" s="7">
        <v>20998363.949999999</v>
      </c>
      <c r="Q31" s="7">
        <v>13448719.809999995</v>
      </c>
      <c r="R31" s="7">
        <v>1236353.4899999979</v>
      </c>
      <c r="S31" s="7">
        <v>450</v>
      </c>
      <c r="T31" s="7">
        <v>1080.6600000000001</v>
      </c>
      <c r="U31" s="7">
        <v>3275.5800000000004</v>
      </c>
      <c r="V31" s="7">
        <v>5858.41</v>
      </c>
      <c r="W31" s="7">
        <v>4176.619999999999</v>
      </c>
      <c r="X31" s="7">
        <v>2227.75</v>
      </c>
      <c r="Y31" s="7">
        <v>15489.810000000001</v>
      </c>
      <c r="Z31" s="7">
        <v>18372.130000000005</v>
      </c>
      <c r="AA31" s="4">
        <f t="shared" si="0"/>
        <v>63900577.689999975</v>
      </c>
    </row>
    <row r="32" spans="1:27" ht="21">
      <c r="A32" s="2" t="s">
        <v>56</v>
      </c>
      <c r="B32" s="2" t="s">
        <v>57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>
        <v>1676.38</v>
      </c>
      <c r="N32" s="3">
        <v>4551.5800000000008</v>
      </c>
      <c r="O32" s="3">
        <v>6636.09</v>
      </c>
      <c r="P32" s="3">
        <v>-17.93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4">
        <f t="shared" si="0"/>
        <v>12846.12</v>
      </c>
    </row>
    <row r="33" spans="1:27" ht="21">
      <c r="A33" s="2" t="s">
        <v>56</v>
      </c>
      <c r="B33" s="2" t="s">
        <v>58</v>
      </c>
      <c r="C33" s="2"/>
      <c r="D33" s="3"/>
      <c r="E33" s="3"/>
      <c r="F33" s="3"/>
      <c r="G33" s="3"/>
      <c r="H33" s="3"/>
      <c r="I33" s="3"/>
      <c r="J33" s="3"/>
      <c r="K33" s="3">
        <v>9954.44</v>
      </c>
      <c r="L33" s="3">
        <v>1042558.4900000001</v>
      </c>
      <c r="M33" s="3">
        <v>46422.820000000014</v>
      </c>
      <c r="N33" s="3">
        <v>42238.67</v>
      </c>
      <c r="O33" s="3">
        <v>64636.33</v>
      </c>
      <c r="P33" s="3">
        <v>193002.41999999998</v>
      </c>
      <c r="Q33" s="3">
        <v>92906.170000000013</v>
      </c>
      <c r="R33" s="3">
        <v>174375.46</v>
      </c>
      <c r="S33" s="3">
        <v>48701.719999999987</v>
      </c>
      <c r="T33" s="3">
        <v>32663.59</v>
      </c>
      <c r="U33" s="3">
        <v>174464.15999999992</v>
      </c>
      <c r="V33" s="3">
        <v>798480.77999999991</v>
      </c>
      <c r="W33" s="3">
        <v>2563284.6499999994</v>
      </c>
      <c r="X33" s="3">
        <v>3468800.1799999992</v>
      </c>
      <c r="Y33" s="3">
        <v>4048347.2500000014</v>
      </c>
      <c r="Z33" s="3">
        <v>4878177.7499999991</v>
      </c>
      <c r="AA33" s="4">
        <f t="shared" si="0"/>
        <v>17679014.879999999</v>
      </c>
    </row>
    <row r="34" spans="1:27" ht="21">
      <c r="A34" s="2" t="s">
        <v>56</v>
      </c>
      <c r="B34" s="2" t="s">
        <v>59</v>
      </c>
      <c r="C34" s="2"/>
      <c r="D34" s="3"/>
      <c r="E34" s="3"/>
      <c r="F34" s="3"/>
      <c r="G34" s="3"/>
      <c r="H34" s="3"/>
      <c r="I34" s="3"/>
      <c r="J34" s="3"/>
      <c r="K34" s="3">
        <v>5957.66</v>
      </c>
      <c r="L34" s="3"/>
      <c r="M34" s="3">
        <v>270.7</v>
      </c>
      <c r="N34" s="3">
        <v>3575.3199999999997</v>
      </c>
      <c r="O34" s="3">
        <v>2640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>
        <f t="shared" si="0"/>
        <v>12443.68</v>
      </c>
    </row>
    <row r="35" spans="1:27" ht="21">
      <c r="A35" s="2" t="s">
        <v>56</v>
      </c>
      <c r="B35" s="2" t="s">
        <v>60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v>54.9</v>
      </c>
      <c r="W35" s="3"/>
      <c r="X35" s="3">
        <v>151.88</v>
      </c>
      <c r="Y35" s="3">
        <v>14220.07</v>
      </c>
      <c r="Z35" s="3">
        <v>72.989999999999995</v>
      </c>
      <c r="AA35" s="4">
        <f t="shared" si="0"/>
        <v>14499.84</v>
      </c>
    </row>
    <row r="36" spans="1:27" ht="21">
      <c r="A36" s="2" t="s">
        <v>56</v>
      </c>
      <c r="B36" s="2" t="s">
        <v>61</v>
      </c>
      <c r="C36" s="2"/>
      <c r="D36" s="3"/>
      <c r="E36" s="3"/>
      <c r="F36" s="3"/>
      <c r="G36" s="3"/>
      <c r="H36" s="3"/>
      <c r="I36" s="3"/>
      <c r="J36" s="3"/>
      <c r="K36" s="3"/>
      <c r="L36" s="3">
        <v>1555.15</v>
      </c>
      <c r="M36" s="3"/>
      <c r="N36" s="3">
        <v>26382.79</v>
      </c>
      <c r="O36" s="3">
        <v>49590.729999999996</v>
      </c>
      <c r="P36" s="3">
        <v>22548.679999999997</v>
      </c>
      <c r="Q36" s="3"/>
      <c r="R36" s="3"/>
      <c r="S36" s="3"/>
      <c r="T36" s="3"/>
      <c r="U36" s="3"/>
      <c r="V36" s="3">
        <v>4898.16</v>
      </c>
      <c r="W36" s="3"/>
      <c r="X36" s="3"/>
      <c r="Y36" s="3"/>
      <c r="Z36" s="3"/>
      <c r="AA36" s="4">
        <f t="shared" si="0"/>
        <v>104975.51</v>
      </c>
    </row>
    <row r="37" spans="1:27" ht="21">
      <c r="A37" s="5" t="s">
        <v>56</v>
      </c>
      <c r="B37" s="6" t="s">
        <v>49</v>
      </c>
      <c r="C37" s="6"/>
      <c r="D37" s="7"/>
      <c r="E37" s="7"/>
      <c r="F37" s="7"/>
      <c r="G37" s="7"/>
      <c r="H37" s="7"/>
      <c r="I37" s="7"/>
      <c r="J37" s="7"/>
      <c r="K37" s="7">
        <v>15912.1</v>
      </c>
      <c r="L37" s="7">
        <v>1044113.6400000001</v>
      </c>
      <c r="M37" s="7">
        <v>48369.900000000009</v>
      </c>
      <c r="N37" s="7">
        <v>76748.360000000015</v>
      </c>
      <c r="O37" s="7">
        <v>123503.14999999998</v>
      </c>
      <c r="P37" s="7">
        <v>215533.16999999995</v>
      </c>
      <c r="Q37" s="7">
        <v>92906.170000000013</v>
      </c>
      <c r="R37" s="7">
        <v>174375.46</v>
      </c>
      <c r="S37" s="7">
        <v>48701.719999999987</v>
      </c>
      <c r="T37" s="7">
        <v>32663.59</v>
      </c>
      <c r="U37" s="7">
        <v>174464.15999999992</v>
      </c>
      <c r="V37" s="7">
        <v>803433.84</v>
      </c>
      <c r="W37" s="7">
        <v>2563284.6499999994</v>
      </c>
      <c r="X37" s="7">
        <v>3468952.0599999996</v>
      </c>
      <c r="Y37" s="7">
        <v>4062567.3200000012</v>
      </c>
      <c r="Z37" s="7">
        <v>4878250.7399999984</v>
      </c>
      <c r="AA37" s="4">
        <f t="shared" si="0"/>
        <v>17823780.029999997</v>
      </c>
    </row>
    <row r="38" spans="1:27" ht="31.5">
      <c r="A38" s="2" t="s">
        <v>62</v>
      </c>
      <c r="B38" s="2" t="s">
        <v>63</v>
      </c>
      <c r="C38" s="2"/>
      <c r="D38" s="3"/>
      <c r="E38" s="3"/>
      <c r="F38" s="3"/>
      <c r="G38" s="3"/>
      <c r="H38" s="3"/>
      <c r="I38" s="3"/>
      <c r="J38" s="3"/>
      <c r="K38" s="3">
        <v>21673.69</v>
      </c>
      <c r="L38" s="3"/>
      <c r="M38" s="3">
        <v>11326.35</v>
      </c>
      <c r="N38" s="3">
        <v>11933.810000000001</v>
      </c>
      <c r="O38" s="3">
        <v>24240.039999999997</v>
      </c>
      <c r="P38" s="3">
        <v>40220.030000000006</v>
      </c>
      <c r="Q38" s="3">
        <v>524373.80999999994</v>
      </c>
      <c r="R38" s="3">
        <v>538287.4</v>
      </c>
      <c r="S38" s="3">
        <v>743409.0199999999</v>
      </c>
      <c r="T38" s="3">
        <v>406661.43000000017</v>
      </c>
      <c r="U38" s="3">
        <v>734963.04000000027</v>
      </c>
      <c r="V38" s="3">
        <v>1115629.8699999994</v>
      </c>
      <c r="W38" s="3">
        <v>3944518.1700000018</v>
      </c>
      <c r="X38" s="3">
        <v>2080884.2899999986</v>
      </c>
      <c r="Y38" s="3">
        <v>8557996.5</v>
      </c>
      <c r="Z38" s="3">
        <v>2552469.4999999995</v>
      </c>
      <c r="AA38" s="4">
        <f t="shared" si="0"/>
        <v>21308586.949999999</v>
      </c>
    </row>
    <row r="39" spans="1:27" ht="31.5">
      <c r="A39" s="5" t="s">
        <v>62</v>
      </c>
      <c r="B39" s="6" t="s">
        <v>49</v>
      </c>
      <c r="C39" s="6"/>
      <c r="D39" s="7"/>
      <c r="E39" s="7"/>
      <c r="F39" s="7"/>
      <c r="G39" s="7"/>
      <c r="H39" s="7"/>
      <c r="I39" s="7"/>
      <c r="J39" s="7"/>
      <c r="K39" s="7">
        <v>21673.69</v>
      </c>
      <c r="L39" s="7"/>
      <c r="M39" s="7">
        <v>11326.35</v>
      </c>
      <c r="N39" s="7">
        <v>11933.810000000001</v>
      </c>
      <c r="O39" s="7">
        <v>24240.039999999997</v>
      </c>
      <c r="P39" s="7">
        <v>40220.030000000006</v>
      </c>
      <c r="Q39" s="7">
        <v>524373.80999999994</v>
      </c>
      <c r="R39" s="7">
        <v>538287.4</v>
      </c>
      <c r="S39" s="7">
        <v>743409.0199999999</v>
      </c>
      <c r="T39" s="7">
        <v>406661.43000000017</v>
      </c>
      <c r="U39" s="7">
        <v>734963.04000000027</v>
      </c>
      <c r="V39" s="7">
        <v>1115629.8699999994</v>
      </c>
      <c r="W39" s="7">
        <v>3944518.1700000018</v>
      </c>
      <c r="X39" s="7">
        <v>2080884.2899999986</v>
      </c>
      <c r="Y39" s="7">
        <v>8557996.5</v>
      </c>
      <c r="Z39" s="7">
        <v>2552469.4999999995</v>
      </c>
      <c r="AA39" s="4">
        <f t="shared" si="0"/>
        <v>21308586.949999999</v>
      </c>
    </row>
    <row r="40" spans="1:27" ht="31.5">
      <c r="A40" s="2" t="s">
        <v>64</v>
      </c>
      <c r="B40" s="2" t="s">
        <v>65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425.3</v>
      </c>
      <c r="U40" s="3">
        <v>256.2</v>
      </c>
      <c r="V40" s="3">
        <v>-961.36000000000013</v>
      </c>
      <c r="W40" s="3"/>
      <c r="X40" s="3">
        <v>1536.6</v>
      </c>
      <c r="Y40" s="3"/>
      <c r="Z40" s="3">
        <v>80028</v>
      </c>
      <c r="AA40" s="4">
        <f t="shared" si="0"/>
        <v>81284.740000000005</v>
      </c>
    </row>
    <row r="41" spans="1:27" ht="21">
      <c r="A41" s="2" t="s">
        <v>64</v>
      </c>
      <c r="B41" s="2" t="s">
        <v>66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1308.48</v>
      </c>
      <c r="Q41" s="3">
        <v>2792.8599999999997</v>
      </c>
      <c r="R41" s="3"/>
      <c r="S41" s="3">
        <v>218.79</v>
      </c>
      <c r="T41" s="3">
        <v>5591.9</v>
      </c>
      <c r="U41" s="3">
        <v>5293.4900000000007</v>
      </c>
      <c r="V41" s="3">
        <v>141.60000000000002</v>
      </c>
      <c r="W41" s="3">
        <v>-4290.3999999999996</v>
      </c>
      <c r="X41" s="3">
        <v>924.1</v>
      </c>
      <c r="Y41" s="3">
        <v>136090.39999999994</v>
      </c>
      <c r="Z41" s="3">
        <v>294627.76</v>
      </c>
      <c r="AA41" s="4">
        <f t="shared" si="0"/>
        <v>442698.98</v>
      </c>
    </row>
    <row r="42" spans="1:27" ht="21">
      <c r="A42" s="2" t="s">
        <v>64</v>
      </c>
      <c r="B42" s="2" t="s">
        <v>67</v>
      </c>
      <c r="C42" s="2"/>
      <c r="D42" s="3"/>
      <c r="E42" s="3"/>
      <c r="F42" s="3"/>
      <c r="G42" s="3"/>
      <c r="H42" s="3"/>
      <c r="I42" s="3"/>
      <c r="J42" s="3"/>
      <c r="K42" s="3">
        <v>107.38</v>
      </c>
      <c r="L42" s="3"/>
      <c r="M42" s="3"/>
      <c r="N42" s="3">
        <v>655354.34</v>
      </c>
      <c r="O42" s="3">
        <v>755995.09</v>
      </c>
      <c r="P42" s="3">
        <v>390914.5</v>
      </c>
      <c r="Q42" s="3">
        <v>328083.69</v>
      </c>
      <c r="R42" s="3">
        <v>21466.11</v>
      </c>
      <c r="S42" s="3">
        <v>330372.15000000002</v>
      </c>
      <c r="T42" s="3">
        <v>124444.34000000003</v>
      </c>
      <c r="U42" s="3">
        <v>-18385.61</v>
      </c>
      <c r="V42" s="3">
        <v>9706.5600000000013</v>
      </c>
      <c r="W42" s="3">
        <v>-5519.16</v>
      </c>
      <c r="X42" s="3">
        <v>124690.06000000001</v>
      </c>
      <c r="Y42" s="3">
        <v>-110800.69</v>
      </c>
      <c r="Z42" s="3">
        <v>595318.49</v>
      </c>
      <c r="AA42" s="4">
        <f t="shared" si="0"/>
        <v>3201747.25</v>
      </c>
    </row>
    <row r="43" spans="1:27" ht="21">
      <c r="A43" s="2" t="s">
        <v>64</v>
      </c>
      <c r="B43" s="2" t="s">
        <v>68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>
        <v>2685.15</v>
      </c>
      <c r="N43" s="3">
        <v>88811.739999999991</v>
      </c>
      <c r="O43" s="3">
        <v>27941.810000000005</v>
      </c>
      <c r="P43" s="3">
        <v>3891.3199999999997</v>
      </c>
      <c r="Q43" s="3">
        <v>3586.4</v>
      </c>
      <c r="R43" s="3">
        <v>11560.91</v>
      </c>
      <c r="S43" s="3">
        <v>41026.259999999995</v>
      </c>
      <c r="T43" s="3">
        <v>5299.51</v>
      </c>
      <c r="U43" s="3">
        <v>-219.70999999999924</v>
      </c>
      <c r="V43" s="3">
        <v>43628.490000000005</v>
      </c>
      <c r="W43" s="3">
        <v>16270.210000000003</v>
      </c>
      <c r="X43" s="3">
        <v>9036.4</v>
      </c>
      <c r="Y43" s="3">
        <v>47629.55</v>
      </c>
      <c r="Z43" s="3">
        <v>818302.83</v>
      </c>
      <c r="AA43" s="4">
        <f t="shared" si="0"/>
        <v>1119450.8699999999</v>
      </c>
    </row>
    <row r="44" spans="1:27" ht="21">
      <c r="A44" s="2" t="s">
        <v>64</v>
      </c>
      <c r="B44" s="2" t="s">
        <v>69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5705</v>
      </c>
      <c r="P44" s="3">
        <v>732.37</v>
      </c>
      <c r="Q44" s="3">
        <v>-273.37</v>
      </c>
      <c r="R44" s="3">
        <v>37.32</v>
      </c>
      <c r="S44" s="3">
        <v>38.81</v>
      </c>
      <c r="T44" s="3">
        <v>68812.89</v>
      </c>
      <c r="U44" s="3">
        <v>27376.16</v>
      </c>
      <c r="V44" s="3">
        <v>18579.510000000002</v>
      </c>
      <c r="W44" s="3"/>
      <c r="X44" s="3">
        <v>85658.639999999985</v>
      </c>
      <c r="Y44" s="3">
        <v>18618.840000000004</v>
      </c>
      <c r="Z44" s="3">
        <v>687730.64000000025</v>
      </c>
      <c r="AA44" s="4">
        <f t="shared" si="0"/>
        <v>913016.81000000029</v>
      </c>
    </row>
    <row r="45" spans="1:27" ht="21">
      <c r="A45" s="2" t="s">
        <v>64</v>
      </c>
      <c r="B45" s="2" t="s">
        <v>70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>
        <v>64.52</v>
      </c>
      <c r="N45" s="3"/>
      <c r="O45" s="3">
        <v>582</v>
      </c>
      <c r="P45" s="3">
        <v>1140</v>
      </c>
      <c r="Q45" s="3"/>
      <c r="R45" s="3">
        <v>550</v>
      </c>
      <c r="S45" s="3">
        <v>716.2</v>
      </c>
      <c r="T45" s="3"/>
      <c r="U45" s="3">
        <v>2722.4</v>
      </c>
      <c r="V45" s="3">
        <v>533.97</v>
      </c>
      <c r="W45" s="3">
        <v>3594.3399999999997</v>
      </c>
      <c r="X45" s="3">
        <v>643.24</v>
      </c>
      <c r="Y45" s="3">
        <v>95782.409999999989</v>
      </c>
      <c r="Z45" s="3">
        <v>449156.1599999998</v>
      </c>
      <c r="AA45" s="4">
        <f t="shared" si="0"/>
        <v>555485.23999999976</v>
      </c>
    </row>
    <row r="46" spans="1:27" ht="21">
      <c r="A46" s="2" t="s">
        <v>64</v>
      </c>
      <c r="B46" s="2" t="s">
        <v>71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v>126</v>
      </c>
      <c r="O46" s="3">
        <v>343.36</v>
      </c>
      <c r="P46" s="3">
        <v>10887</v>
      </c>
      <c r="Q46" s="3"/>
      <c r="R46" s="3">
        <v>2688</v>
      </c>
      <c r="S46" s="3">
        <v>1386.6599999999999</v>
      </c>
      <c r="T46" s="3">
        <v>13166.380000000001</v>
      </c>
      <c r="U46" s="3">
        <v>26136.329999999998</v>
      </c>
      <c r="V46" s="3">
        <v>65384.289999999994</v>
      </c>
      <c r="W46" s="3">
        <v>57751.72</v>
      </c>
      <c r="X46" s="3">
        <v>34407.729999999996</v>
      </c>
      <c r="Y46" s="3">
        <v>192494.75</v>
      </c>
      <c r="Z46" s="3">
        <v>282924.01999999996</v>
      </c>
      <c r="AA46" s="4">
        <f t="shared" si="0"/>
        <v>687696.24</v>
      </c>
    </row>
    <row r="47" spans="1:27" ht="21">
      <c r="A47" s="2" t="s">
        <v>64</v>
      </c>
      <c r="B47" s="2" t="s">
        <v>72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12018</v>
      </c>
      <c r="R47" s="3">
        <v>2520</v>
      </c>
      <c r="S47" s="3">
        <v>-2376</v>
      </c>
      <c r="T47" s="3">
        <v>15965.769999999999</v>
      </c>
      <c r="U47" s="3">
        <v>25571.22</v>
      </c>
      <c r="V47" s="3">
        <v>31550.100000000002</v>
      </c>
      <c r="W47" s="3">
        <v>93843.32</v>
      </c>
      <c r="X47" s="3">
        <v>36125.629999999997</v>
      </c>
      <c r="Y47" s="3">
        <v>156732.92000000001</v>
      </c>
      <c r="Z47" s="3">
        <v>25376</v>
      </c>
      <c r="AA47" s="4">
        <f t="shared" si="0"/>
        <v>397326.96</v>
      </c>
    </row>
    <row r="48" spans="1:27" ht="21">
      <c r="A48" s="2" t="s">
        <v>64</v>
      </c>
      <c r="B48" s="2" t="s">
        <v>73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19037.240000000002</v>
      </c>
      <c r="P48" s="3">
        <v>13892.7</v>
      </c>
      <c r="Q48" s="3">
        <v>9147</v>
      </c>
      <c r="R48" s="3">
        <v>9016.2000000000007</v>
      </c>
      <c r="S48" s="3">
        <v>4735.9400000000005</v>
      </c>
      <c r="T48" s="3">
        <v>6083.88</v>
      </c>
      <c r="U48" s="3">
        <v>12051.79</v>
      </c>
      <c r="V48" s="3">
        <v>68727.28</v>
      </c>
      <c r="W48" s="3">
        <v>102672.54</v>
      </c>
      <c r="X48" s="3">
        <v>21106</v>
      </c>
      <c r="Y48" s="3">
        <v>24577.72</v>
      </c>
      <c r="Z48" s="3">
        <v>45176.6</v>
      </c>
      <c r="AA48" s="4">
        <f t="shared" si="0"/>
        <v>336224.89</v>
      </c>
    </row>
    <row r="49" spans="1:27">
      <c r="A49" s="2" t="s">
        <v>64</v>
      </c>
      <c r="B49" s="2" t="s">
        <v>74</v>
      </c>
      <c r="C49" s="2"/>
      <c r="D49" s="3"/>
      <c r="E49" s="3"/>
      <c r="F49" s="3"/>
      <c r="G49" s="3"/>
      <c r="H49" s="3"/>
      <c r="I49" s="3"/>
      <c r="J49" s="3"/>
      <c r="K49" s="3">
        <v>6805.05</v>
      </c>
      <c r="L49" s="3">
        <v>6401.6900000000005</v>
      </c>
      <c r="M49" s="3">
        <v>103468.00999999998</v>
      </c>
      <c r="N49" s="3">
        <v>50008.119999999995</v>
      </c>
      <c r="O49" s="3">
        <v>14672.300000000001</v>
      </c>
      <c r="P49" s="3">
        <v>10952.179999999998</v>
      </c>
      <c r="Q49" s="3">
        <v>5629.54</v>
      </c>
      <c r="R49" s="3">
        <v>68316.030000000013</v>
      </c>
      <c r="S49" s="3">
        <v>795.41</v>
      </c>
      <c r="T49" s="3">
        <v>-158811.99</v>
      </c>
      <c r="U49" s="3">
        <v>9895.34</v>
      </c>
      <c r="V49" s="3">
        <v>463.51999999999992</v>
      </c>
      <c r="W49" s="3"/>
      <c r="X49" s="3">
        <v>-157414.34</v>
      </c>
      <c r="Y49" s="3">
        <v>459272.30999999988</v>
      </c>
      <c r="Z49" s="3">
        <v>176836.1200000002</v>
      </c>
      <c r="AA49" s="4">
        <f t="shared" si="0"/>
        <v>597289.29</v>
      </c>
    </row>
    <row r="50" spans="1:27" ht="21">
      <c r="A50" s="2" t="s">
        <v>64</v>
      </c>
      <c r="B50" s="2" t="s">
        <v>75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v>8905.7999999999993</v>
      </c>
      <c r="O50" s="3"/>
      <c r="P50" s="3"/>
      <c r="Q50" s="3">
        <v>46983.22</v>
      </c>
      <c r="R50" s="3">
        <v>1392.47</v>
      </c>
      <c r="S50" s="3"/>
      <c r="T50" s="3">
        <v>8254.8700000000008</v>
      </c>
      <c r="U50" s="3">
        <v>1839.0299999999997</v>
      </c>
      <c r="V50" s="3">
        <v>3834.9600000000005</v>
      </c>
      <c r="W50" s="3">
        <v>8478.98</v>
      </c>
      <c r="X50" s="3">
        <v>27017.16</v>
      </c>
      <c r="Y50" s="3">
        <v>350632.83000000007</v>
      </c>
      <c r="Z50" s="3">
        <v>1420132.449999999</v>
      </c>
      <c r="AA50" s="4">
        <f t="shared" si="0"/>
        <v>1877471.7699999991</v>
      </c>
    </row>
    <row r="51" spans="1:27" ht="21">
      <c r="A51" s="2" t="s">
        <v>64</v>
      </c>
      <c r="B51" s="2" t="s">
        <v>76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3022</v>
      </c>
      <c r="P51" s="3">
        <v>4959.79</v>
      </c>
      <c r="Q51" s="3"/>
      <c r="R51" s="3">
        <v>248.23000000000002</v>
      </c>
      <c r="S51" s="3">
        <v>4361.8500000000004</v>
      </c>
      <c r="T51" s="3">
        <v>169.4</v>
      </c>
      <c r="U51" s="3"/>
      <c r="V51" s="3"/>
      <c r="W51" s="3">
        <v>2183.8000000000002</v>
      </c>
      <c r="X51" s="3">
        <v>1087.8</v>
      </c>
      <c r="Y51" s="3">
        <v>62098.950000000004</v>
      </c>
      <c r="Z51" s="3">
        <v>481508.19000000006</v>
      </c>
      <c r="AA51" s="4">
        <f t="shared" si="0"/>
        <v>559640.01</v>
      </c>
    </row>
    <row r="52" spans="1:27" ht="21">
      <c r="A52" s="2" t="s">
        <v>64</v>
      </c>
      <c r="B52" s="2" t="s">
        <v>77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122.4</v>
      </c>
      <c r="O52" s="3">
        <v>1056</v>
      </c>
      <c r="P52" s="3">
        <v>13177.34</v>
      </c>
      <c r="Q52" s="3">
        <v>18127.04</v>
      </c>
      <c r="R52" s="3">
        <v>5272.5</v>
      </c>
      <c r="S52" s="3">
        <v>1705.95</v>
      </c>
      <c r="T52" s="3">
        <v>35589.47</v>
      </c>
      <c r="U52" s="3">
        <v>6379.4</v>
      </c>
      <c r="V52" s="3">
        <v>51831.330000000009</v>
      </c>
      <c r="W52" s="3">
        <v>121299.99000000002</v>
      </c>
      <c r="X52" s="3">
        <v>35096.799999999988</v>
      </c>
      <c r="Y52" s="3">
        <v>52924.01</v>
      </c>
      <c r="Z52" s="3">
        <v>553751.93000000005</v>
      </c>
      <c r="AA52" s="4">
        <f t="shared" si="0"/>
        <v>896334.16</v>
      </c>
    </row>
    <row r="53" spans="1:27" ht="21">
      <c r="A53" s="2" t="s">
        <v>64</v>
      </c>
      <c r="B53" s="2" t="s">
        <v>78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1527.66</v>
      </c>
      <c r="O53" s="3">
        <v>4166.6400000000003</v>
      </c>
      <c r="P53" s="3">
        <v>8780.5</v>
      </c>
      <c r="Q53" s="3">
        <v>15204</v>
      </c>
      <c r="R53" s="3">
        <v>6140.8</v>
      </c>
      <c r="S53" s="3">
        <v>1621.4</v>
      </c>
      <c r="T53" s="3">
        <v>471.9</v>
      </c>
      <c r="U53" s="3">
        <v>3250.4</v>
      </c>
      <c r="V53" s="3"/>
      <c r="W53" s="3">
        <v>16.720000000000027</v>
      </c>
      <c r="X53" s="3"/>
      <c r="Y53" s="3">
        <v>5368</v>
      </c>
      <c r="Z53" s="3">
        <v>52277</v>
      </c>
      <c r="AA53" s="4">
        <f t="shared" si="0"/>
        <v>98825.02</v>
      </c>
    </row>
    <row r="54" spans="1:27">
      <c r="A54" s="5" t="s">
        <v>64</v>
      </c>
      <c r="B54" s="6" t="s">
        <v>49</v>
      </c>
      <c r="C54" s="6"/>
      <c r="D54" s="7"/>
      <c r="E54" s="7"/>
      <c r="F54" s="7"/>
      <c r="G54" s="7"/>
      <c r="H54" s="7"/>
      <c r="I54" s="7"/>
      <c r="J54" s="7"/>
      <c r="K54" s="7">
        <v>6912.43</v>
      </c>
      <c r="L54" s="7">
        <v>6401.6900000000005</v>
      </c>
      <c r="M54" s="7">
        <v>106217.67999999998</v>
      </c>
      <c r="N54" s="7">
        <v>804856.05999999994</v>
      </c>
      <c r="O54" s="7">
        <v>832521.44000000018</v>
      </c>
      <c r="P54" s="7">
        <v>460636.17999999988</v>
      </c>
      <c r="Q54" s="7">
        <v>441298.38000000006</v>
      </c>
      <c r="R54" s="7">
        <v>129208.57</v>
      </c>
      <c r="S54" s="7">
        <v>384603.42000000004</v>
      </c>
      <c r="T54" s="7">
        <v>125463.62000000001</v>
      </c>
      <c r="U54" s="7">
        <v>102166.44000000002</v>
      </c>
      <c r="V54" s="7">
        <v>293420.25</v>
      </c>
      <c r="W54" s="7">
        <v>396302.05999999982</v>
      </c>
      <c r="X54" s="7">
        <v>219915.81999999995</v>
      </c>
      <c r="Y54" s="7">
        <v>1491421.9999999981</v>
      </c>
      <c r="Z54" s="7">
        <v>5963146.1899999976</v>
      </c>
      <c r="AA54" s="4">
        <f t="shared" si="0"/>
        <v>11764492.229999997</v>
      </c>
    </row>
    <row r="55" spans="1:27" ht="21">
      <c r="A55" s="2" t="s">
        <v>79</v>
      </c>
      <c r="B55" s="2" t="s">
        <v>80</v>
      </c>
      <c r="C55" s="2"/>
      <c r="D55" s="3"/>
      <c r="E55" s="3"/>
      <c r="F55" s="3"/>
      <c r="G55" s="3"/>
      <c r="H55" s="3"/>
      <c r="I55" s="3"/>
      <c r="J55" s="3"/>
      <c r="K55" s="3">
        <v>401.86</v>
      </c>
      <c r="L55" s="3">
        <v>1793.66</v>
      </c>
      <c r="M55" s="3">
        <v>-61.9</v>
      </c>
      <c r="N55" s="3">
        <v>31109.980000000003</v>
      </c>
      <c r="O55" s="3">
        <v>3184.82</v>
      </c>
      <c r="P55" s="3">
        <v>82299.540000000008</v>
      </c>
      <c r="Q55" s="3">
        <v>2926.11</v>
      </c>
      <c r="R55" s="3">
        <v>-1306.53</v>
      </c>
      <c r="S55" s="3">
        <v>29171.040000000001</v>
      </c>
      <c r="T55" s="3"/>
      <c r="U55" s="3">
        <v>18817.02</v>
      </c>
      <c r="V55" s="3">
        <v>1156.81</v>
      </c>
      <c r="W55" s="3">
        <v>36555.56</v>
      </c>
      <c r="X55" s="3">
        <v>17127.5</v>
      </c>
      <c r="Y55" s="3">
        <v>4731.9299999999994</v>
      </c>
      <c r="Z55" s="3">
        <v>54038.879999999997</v>
      </c>
      <c r="AA55" s="4">
        <f t="shared" si="0"/>
        <v>281946.27999999997</v>
      </c>
    </row>
    <row r="56" spans="1:27">
      <c r="A56" s="2" t="s">
        <v>79</v>
      </c>
      <c r="B56" s="2" t="s">
        <v>81</v>
      </c>
      <c r="C56" s="2"/>
      <c r="D56" s="3"/>
      <c r="E56" s="3"/>
      <c r="F56" s="3"/>
      <c r="G56" s="3"/>
      <c r="H56" s="3"/>
      <c r="I56" s="3"/>
      <c r="J56" s="3"/>
      <c r="K56" s="3"/>
      <c r="L56" s="3"/>
      <c r="M56" s="3">
        <v>7374.14</v>
      </c>
      <c r="N56" s="3">
        <v>12426.089999999998</v>
      </c>
      <c r="O56" s="3">
        <v>528</v>
      </c>
      <c r="P56" s="3">
        <v>13987.14</v>
      </c>
      <c r="Q56" s="3">
        <v>-234.93</v>
      </c>
      <c r="R56" s="3">
        <v>2822.4700000000003</v>
      </c>
      <c r="S56" s="3"/>
      <c r="T56" s="3"/>
      <c r="U56" s="3"/>
      <c r="V56" s="3"/>
      <c r="W56" s="3"/>
      <c r="X56" s="3"/>
      <c r="Y56" s="3"/>
      <c r="Z56" s="3"/>
      <c r="AA56" s="4">
        <f t="shared" si="0"/>
        <v>36902.909999999996</v>
      </c>
    </row>
    <row r="57" spans="1:27">
      <c r="A57" s="2" t="s">
        <v>79</v>
      </c>
      <c r="B57" s="2" t="s">
        <v>82</v>
      </c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-10753.6</v>
      </c>
      <c r="P57" s="3"/>
      <c r="Q57" s="3"/>
      <c r="R57" s="3">
        <v>16.3</v>
      </c>
      <c r="S57" s="3"/>
      <c r="T57" s="3">
        <v>438.02</v>
      </c>
      <c r="U57" s="3"/>
      <c r="V57" s="3">
        <v>4018.52</v>
      </c>
      <c r="W57" s="3">
        <v>15644.89</v>
      </c>
      <c r="X57" s="3">
        <v>10606.769999999999</v>
      </c>
      <c r="Y57" s="3">
        <v>35246.820000000014</v>
      </c>
      <c r="Z57" s="3">
        <v>86938.65999999996</v>
      </c>
      <c r="AA57" s="4">
        <f t="shared" si="0"/>
        <v>142156.37999999998</v>
      </c>
    </row>
    <row r="58" spans="1:27">
      <c r="A58" s="2" t="s">
        <v>79</v>
      </c>
      <c r="B58" s="2" t="s">
        <v>83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2753.19</v>
      </c>
      <c r="O58" s="3"/>
      <c r="P58" s="3">
        <v>22225.7</v>
      </c>
      <c r="Q58" s="3"/>
      <c r="R58" s="3">
        <v>1427.81</v>
      </c>
      <c r="S58" s="3"/>
      <c r="T58" s="3"/>
      <c r="U58" s="3">
        <v>1400</v>
      </c>
      <c r="V58" s="3"/>
      <c r="W58" s="3"/>
      <c r="X58" s="3"/>
      <c r="Y58" s="3"/>
      <c r="Z58" s="3"/>
      <c r="AA58" s="4">
        <f t="shared" si="0"/>
        <v>27806.7</v>
      </c>
    </row>
    <row r="59" spans="1:27">
      <c r="A59" s="5" t="s">
        <v>79</v>
      </c>
      <c r="B59" s="6" t="s">
        <v>49</v>
      </c>
      <c r="C59" s="6"/>
      <c r="D59" s="7"/>
      <c r="E59" s="7"/>
      <c r="F59" s="7"/>
      <c r="G59" s="7"/>
      <c r="H59" s="7"/>
      <c r="I59" s="7"/>
      <c r="J59" s="7"/>
      <c r="K59" s="7">
        <v>401.86</v>
      </c>
      <c r="L59" s="7">
        <v>1793.66</v>
      </c>
      <c r="M59" s="7">
        <v>7312.2400000000007</v>
      </c>
      <c r="N59" s="7">
        <v>46289.260000000009</v>
      </c>
      <c r="O59" s="7">
        <v>-7040.7800000000007</v>
      </c>
      <c r="P59" s="7">
        <v>118512.37999999999</v>
      </c>
      <c r="Q59" s="7">
        <v>2691.1800000000003</v>
      </c>
      <c r="R59" s="7">
        <v>2960.05</v>
      </c>
      <c r="S59" s="7">
        <v>29171.040000000001</v>
      </c>
      <c r="T59" s="7">
        <v>438.02</v>
      </c>
      <c r="U59" s="7">
        <v>20217.02</v>
      </c>
      <c r="V59" s="7">
        <v>5175.3300000000008</v>
      </c>
      <c r="W59" s="7">
        <v>52200.450000000004</v>
      </c>
      <c r="X59" s="7">
        <v>27734.270000000004</v>
      </c>
      <c r="Y59" s="7">
        <v>39978.750000000015</v>
      </c>
      <c r="Z59" s="7">
        <v>140977.53999999995</v>
      </c>
      <c r="AA59" s="4">
        <f t="shared" si="0"/>
        <v>488812.2699999999</v>
      </c>
    </row>
    <row r="60" spans="1:27" ht="21">
      <c r="A60" s="2" t="s">
        <v>84</v>
      </c>
      <c r="B60" s="2" t="s">
        <v>85</v>
      </c>
      <c r="C60" s="2"/>
      <c r="D60" s="3"/>
      <c r="E60" s="3"/>
      <c r="F60" s="3"/>
      <c r="G60" s="3"/>
      <c r="H60" s="3"/>
      <c r="I60" s="3"/>
      <c r="J60" s="3"/>
      <c r="K60" s="3">
        <v>48</v>
      </c>
      <c r="L60" s="3"/>
      <c r="M60" s="3"/>
      <c r="N60" s="3"/>
      <c r="O60" s="3"/>
      <c r="P60" s="3">
        <v>15818.4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4">
        <f t="shared" si="0"/>
        <v>15866.4</v>
      </c>
    </row>
    <row r="61" spans="1:27" ht="21">
      <c r="A61" s="2" t="s">
        <v>84</v>
      </c>
      <c r="B61" s="2" t="s">
        <v>86</v>
      </c>
      <c r="C61" s="2"/>
      <c r="D61" s="3"/>
      <c r="E61" s="3"/>
      <c r="F61" s="3"/>
      <c r="G61" s="3"/>
      <c r="H61" s="3"/>
      <c r="I61" s="3"/>
      <c r="J61" s="3"/>
      <c r="K61" s="3"/>
      <c r="L61" s="3"/>
      <c r="M61" s="3">
        <v>91.81</v>
      </c>
      <c r="N61" s="3"/>
      <c r="O61" s="3"/>
      <c r="P61" s="3">
        <v>1754.98</v>
      </c>
      <c r="Q61" s="3">
        <v>944.92</v>
      </c>
      <c r="R61" s="3"/>
      <c r="S61" s="3">
        <v>2178</v>
      </c>
      <c r="T61" s="3">
        <v>8059.7199999999993</v>
      </c>
      <c r="U61" s="3">
        <v>614.55000000000007</v>
      </c>
      <c r="V61" s="3">
        <v>1799.99</v>
      </c>
      <c r="W61" s="3">
        <v>3754.41</v>
      </c>
      <c r="X61" s="3">
        <v>20468.860000000004</v>
      </c>
      <c r="Y61" s="3">
        <v>120588.03</v>
      </c>
      <c r="Z61" s="3">
        <v>339231.75999999989</v>
      </c>
      <c r="AA61" s="4">
        <f t="shared" si="0"/>
        <v>499487.02999999991</v>
      </c>
    </row>
    <row r="62" spans="1:27" ht="21">
      <c r="A62" s="2" t="s">
        <v>84</v>
      </c>
      <c r="B62" s="2" t="s">
        <v>87</v>
      </c>
      <c r="C62" s="2"/>
      <c r="D62" s="3"/>
      <c r="E62" s="3"/>
      <c r="F62" s="3"/>
      <c r="G62" s="3"/>
      <c r="H62" s="3"/>
      <c r="I62" s="3"/>
      <c r="J62" s="3"/>
      <c r="K62" s="3"/>
      <c r="L62" s="3">
        <v>86</v>
      </c>
      <c r="M62" s="3"/>
      <c r="N62" s="3">
        <v>186.2</v>
      </c>
      <c r="O62" s="3"/>
      <c r="P62" s="3">
        <v>1360.8</v>
      </c>
      <c r="Q62" s="3"/>
      <c r="R62" s="3"/>
      <c r="S62" s="3"/>
      <c r="T62" s="3"/>
      <c r="U62" s="3"/>
      <c r="V62" s="3"/>
      <c r="W62" s="3"/>
      <c r="X62" s="3">
        <v>95.53</v>
      </c>
      <c r="Y62" s="3"/>
      <c r="Z62" s="3"/>
      <c r="AA62" s="4">
        <f t="shared" si="0"/>
        <v>1728.53</v>
      </c>
    </row>
    <row r="63" spans="1:27" ht="21">
      <c r="A63" s="2" t="s">
        <v>84</v>
      </c>
      <c r="B63" s="2" t="s">
        <v>88</v>
      </c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-239.29000000000002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4">
        <f t="shared" si="0"/>
        <v>-239.29000000000002</v>
      </c>
    </row>
    <row r="64" spans="1:27" ht="21">
      <c r="A64" s="2" t="s">
        <v>84</v>
      </c>
      <c r="B64" s="2" t="s">
        <v>89</v>
      </c>
      <c r="C64" s="2"/>
      <c r="D64" s="3"/>
      <c r="E64" s="3"/>
      <c r="F64" s="3"/>
      <c r="G64" s="3"/>
      <c r="H64" s="3"/>
      <c r="I64" s="3"/>
      <c r="J64" s="3"/>
      <c r="K64" s="3"/>
      <c r="L64" s="3">
        <v>619.76</v>
      </c>
      <c r="M64" s="3"/>
      <c r="N64" s="3"/>
      <c r="O64" s="3"/>
      <c r="P64" s="3">
        <v>507.6</v>
      </c>
      <c r="Q64" s="3">
        <v>401.57</v>
      </c>
      <c r="R64" s="3">
        <v>7387.48</v>
      </c>
      <c r="S64" s="3"/>
      <c r="T64" s="3"/>
      <c r="U64" s="3"/>
      <c r="V64" s="3"/>
      <c r="W64" s="3">
        <v>455.74</v>
      </c>
      <c r="X64" s="3"/>
      <c r="Y64" s="3">
        <v>3135.89</v>
      </c>
      <c r="Z64" s="3">
        <v>2404.1799999999998</v>
      </c>
      <c r="AA64" s="4">
        <f t="shared" si="0"/>
        <v>14912.22</v>
      </c>
    </row>
    <row r="65" spans="1:27" ht="21">
      <c r="A65" s="2" t="s">
        <v>84</v>
      </c>
      <c r="B65" s="2" t="s">
        <v>90</v>
      </c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>
        <v>19.68</v>
      </c>
      <c r="O65" s="3">
        <v>264.61</v>
      </c>
      <c r="P65" s="3">
        <v>177.77000000000004</v>
      </c>
      <c r="Q65" s="3"/>
      <c r="R65" s="3"/>
      <c r="S65" s="3"/>
      <c r="T65" s="3"/>
      <c r="U65" s="3"/>
      <c r="V65" s="3">
        <v>125.12</v>
      </c>
      <c r="W65" s="3"/>
      <c r="X65" s="3">
        <v>426.06</v>
      </c>
      <c r="Y65" s="3">
        <v>3359.88</v>
      </c>
      <c r="Z65" s="3">
        <v>192169.54</v>
      </c>
      <c r="AA65" s="4">
        <f t="shared" si="0"/>
        <v>196542.66</v>
      </c>
    </row>
    <row r="66" spans="1:27" ht="21">
      <c r="A66" s="2" t="s">
        <v>84</v>
      </c>
      <c r="B66" s="2" t="s">
        <v>91</v>
      </c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>
        <v>54.68</v>
      </c>
      <c r="O66" s="3">
        <v>1361.9799999999998</v>
      </c>
      <c r="P66" s="3">
        <v>18.53</v>
      </c>
      <c r="Q66" s="3">
        <v>339.12</v>
      </c>
      <c r="R66" s="3">
        <v>1585.08</v>
      </c>
      <c r="S66" s="3"/>
      <c r="T66" s="3"/>
      <c r="U66" s="3"/>
      <c r="V66" s="3">
        <v>80.77</v>
      </c>
      <c r="W66" s="3">
        <v>1671.64</v>
      </c>
      <c r="X66" s="3"/>
      <c r="Y66" s="3">
        <v>2293.4</v>
      </c>
      <c r="Z66" s="3">
        <v>1171.2</v>
      </c>
      <c r="AA66" s="4">
        <f t="shared" si="0"/>
        <v>8576.4000000000015</v>
      </c>
    </row>
    <row r="67" spans="1:27" ht="21">
      <c r="A67" s="5" t="s">
        <v>84</v>
      </c>
      <c r="B67" s="6" t="s">
        <v>49</v>
      </c>
      <c r="C67" s="6"/>
      <c r="D67" s="7"/>
      <c r="E67" s="7"/>
      <c r="F67" s="7"/>
      <c r="G67" s="7"/>
      <c r="H67" s="7"/>
      <c r="I67" s="7"/>
      <c r="J67" s="7"/>
      <c r="K67" s="7">
        <v>48</v>
      </c>
      <c r="L67" s="7">
        <v>705.76</v>
      </c>
      <c r="M67" s="7">
        <v>91.81</v>
      </c>
      <c r="N67" s="7">
        <v>260.56</v>
      </c>
      <c r="O67" s="7">
        <v>1387.2999999999995</v>
      </c>
      <c r="P67" s="7">
        <v>19638.080000000002</v>
      </c>
      <c r="Q67" s="7">
        <v>1685.6100000000001</v>
      </c>
      <c r="R67" s="7">
        <v>8972.56</v>
      </c>
      <c r="S67" s="7">
        <v>2178</v>
      </c>
      <c r="T67" s="7">
        <v>8059.7199999999993</v>
      </c>
      <c r="U67" s="7">
        <v>614.55000000000007</v>
      </c>
      <c r="V67" s="7">
        <v>2005.8799999999999</v>
      </c>
      <c r="W67" s="7">
        <v>5881.7900000000009</v>
      </c>
      <c r="X67" s="7">
        <v>20990.45</v>
      </c>
      <c r="Y67" s="7">
        <v>129377.2</v>
      </c>
      <c r="Z67" s="7">
        <v>534976.67999999982</v>
      </c>
      <c r="AA67" s="4">
        <f t="shared" si="0"/>
        <v>736873.94999999984</v>
      </c>
    </row>
    <row r="68" spans="1:27" ht="21">
      <c r="A68" s="2" t="s">
        <v>92</v>
      </c>
      <c r="B68" s="2" t="s">
        <v>93</v>
      </c>
      <c r="C68" s="2"/>
      <c r="D68" s="3"/>
      <c r="E68" s="3"/>
      <c r="F68" s="3"/>
      <c r="G68" s="3"/>
      <c r="H68" s="3"/>
      <c r="I68" s="3"/>
      <c r="J68" s="3"/>
      <c r="K68" s="3">
        <v>425.34000000000003</v>
      </c>
      <c r="L68" s="3">
        <v>-92.98</v>
      </c>
      <c r="M68" s="3">
        <v>4060.1200000000008</v>
      </c>
      <c r="N68" s="3">
        <v>-1464.76</v>
      </c>
      <c r="O68" s="3">
        <v>4648.32</v>
      </c>
      <c r="P68" s="3">
        <v>354.61000000000041</v>
      </c>
      <c r="Q68" s="3">
        <v>126.62</v>
      </c>
      <c r="R68" s="3">
        <v>1142.77</v>
      </c>
      <c r="S68" s="3">
        <v>312731.5</v>
      </c>
      <c r="T68" s="3">
        <v>130941.12999999999</v>
      </c>
      <c r="U68" s="3">
        <v>260943.05999999991</v>
      </c>
      <c r="V68" s="3">
        <v>179391.21999999965</v>
      </c>
      <c r="W68" s="3">
        <v>306788.59000000037</v>
      </c>
      <c r="X68" s="3">
        <v>52799.49</v>
      </c>
      <c r="Y68" s="3">
        <v>2409.0700000000002</v>
      </c>
      <c r="Z68" s="3">
        <v>-11735.08</v>
      </c>
      <c r="AA68" s="4">
        <f t="shared" si="0"/>
        <v>1243469.0199999998</v>
      </c>
    </row>
    <row r="69" spans="1:27" ht="21">
      <c r="A69" s="2" t="s">
        <v>92</v>
      </c>
      <c r="B69" s="2" t="s">
        <v>94</v>
      </c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-1118.8200000000002</v>
      </c>
      <c r="O69" s="3"/>
      <c r="P69" s="3"/>
      <c r="Q69" s="3"/>
      <c r="R69" s="3"/>
      <c r="S69" s="3">
        <v>1156.9000000000001</v>
      </c>
      <c r="T69" s="3">
        <v>341.59000000000003</v>
      </c>
      <c r="U69" s="3">
        <v>3826.8999999999996</v>
      </c>
      <c r="V69" s="3">
        <v>8520.66</v>
      </c>
      <c r="W69" s="3">
        <v>217470.91000000032</v>
      </c>
      <c r="X69" s="3">
        <v>51133.099999999991</v>
      </c>
      <c r="Y69" s="3">
        <v>1158.21</v>
      </c>
      <c r="Z69" s="3"/>
      <c r="AA69" s="4">
        <f t="shared" ref="AA69:AA132" si="1">+SUM(D69:Z69)</f>
        <v>282489.45000000036</v>
      </c>
    </row>
    <row r="70" spans="1:27" ht="21">
      <c r="A70" s="2" t="s">
        <v>92</v>
      </c>
      <c r="B70" s="2" t="s">
        <v>95</v>
      </c>
      <c r="C70" s="2"/>
      <c r="D70" s="3"/>
      <c r="E70" s="3"/>
      <c r="F70" s="3"/>
      <c r="G70" s="3"/>
      <c r="H70" s="3"/>
      <c r="I70" s="3"/>
      <c r="J70" s="3"/>
      <c r="K70" s="3">
        <v>2339.17</v>
      </c>
      <c r="L70" s="3">
        <v>1602.5199999999998</v>
      </c>
      <c r="M70" s="3">
        <v>-560.37</v>
      </c>
      <c r="N70" s="3">
        <v>150.5</v>
      </c>
      <c r="O70" s="3">
        <v>84.03</v>
      </c>
      <c r="P70" s="3">
        <v>1929.2600000000002</v>
      </c>
      <c r="Q70" s="3">
        <v>797.14</v>
      </c>
      <c r="R70" s="3">
        <v>104</v>
      </c>
      <c r="S70" s="3"/>
      <c r="T70" s="3">
        <v>1443.48</v>
      </c>
      <c r="U70" s="3">
        <v>3600.3900000000003</v>
      </c>
      <c r="V70" s="3">
        <v>106737.87999999995</v>
      </c>
      <c r="W70" s="3">
        <v>159664.82999999996</v>
      </c>
      <c r="X70" s="3">
        <v>30619.71</v>
      </c>
      <c r="Y70" s="3">
        <v>262.86</v>
      </c>
      <c r="Z70" s="3"/>
      <c r="AA70" s="4">
        <f t="shared" si="1"/>
        <v>308775.39999999991</v>
      </c>
    </row>
    <row r="71" spans="1:27" ht="21">
      <c r="A71" s="2" t="s">
        <v>92</v>
      </c>
      <c r="B71" s="2" t="s">
        <v>96</v>
      </c>
      <c r="C71" s="2"/>
      <c r="D71" s="3"/>
      <c r="E71" s="3"/>
      <c r="F71" s="3"/>
      <c r="G71" s="3"/>
      <c r="H71" s="3"/>
      <c r="I71" s="3"/>
      <c r="J71" s="3"/>
      <c r="K71" s="3"/>
      <c r="L71" s="3">
        <v>122.4</v>
      </c>
      <c r="M71" s="3"/>
      <c r="N71" s="3"/>
      <c r="O71" s="3">
        <v>-6855.2999999999993</v>
      </c>
      <c r="P71" s="3">
        <v>37640.259999999995</v>
      </c>
      <c r="Q71" s="3">
        <v>18506.120000000003</v>
      </c>
      <c r="R71" s="3">
        <v>12347.150000000001</v>
      </c>
      <c r="S71" s="3">
        <v>11696.96</v>
      </c>
      <c r="T71" s="3">
        <v>27534.039999999994</v>
      </c>
      <c r="U71" s="3">
        <v>45896.39</v>
      </c>
      <c r="V71" s="3">
        <v>2186.37</v>
      </c>
      <c r="W71" s="3">
        <v>1188.8800000000001</v>
      </c>
      <c r="X71" s="3">
        <v>3807.9300000000003</v>
      </c>
      <c r="Y71" s="3">
        <v>312</v>
      </c>
      <c r="Z71" s="3"/>
      <c r="AA71" s="4">
        <f t="shared" si="1"/>
        <v>154383.19999999998</v>
      </c>
    </row>
    <row r="72" spans="1:27" ht="21">
      <c r="A72" s="2" t="s">
        <v>92</v>
      </c>
      <c r="B72" s="2" t="s">
        <v>97</v>
      </c>
      <c r="C72" s="2"/>
      <c r="D72" s="3"/>
      <c r="E72" s="3"/>
      <c r="F72" s="3"/>
      <c r="G72" s="3"/>
      <c r="H72" s="3"/>
      <c r="I72" s="3"/>
      <c r="J72" s="3"/>
      <c r="K72" s="3"/>
      <c r="L72" s="3">
        <v>105.45</v>
      </c>
      <c r="M72" s="3">
        <v>1410.94</v>
      </c>
      <c r="N72" s="3">
        <v>-1314.4</v>
      </c>
      <c r="O72" s="3">
        <v>248.97</v>
      </c>
      <c r="P72" s="3">
        <v>1663.71</v>
      </c>
      <c r="Q72" s="3">
        <v>318.61</v>
      </c>
      <c r="R72" s="3">
        <v>1151.07</v>
      </c>
      <c r="S72" s="3">
        <v>4586.28</v>
      </c>
      <c r="T72" s="3"/>
      <c r="U72" s="3">
        <v>2400</v>
      </c>
      <c r="V72" s="3">
        <v>30594.600000000002</v>
      </c>
      <c r="W72" s="3">
        <v>42210.83</v>
      </c>
      <c r="X72" s="3">
        <v>6737.86</v>
      </c>
      <c r="Y72" s="3"/>
      <c r="Z72" s="3"/>
      <c r="AA72" s="4">
        <f t="shared" si="1"/>
        <v>90113.919999999998</v>
      </c>
    </row>
    <row r="73" spans="1:27" ht="21">
      <c r="A73" s="2" t="s">
        <v>92</v>
      </c>
      <c r="B73" s="2" t="s">
        <v>98</v>
      </c>
      <c r="C73" s="2"/>
      <c r="D73" s="3"/>
      <c r="E73" s="3"/>
      <c r="F73" s="3"/>
      <c r="G73" s="3"/>
      <c r="H73" s="3"/>
      <c r="I73" s="3"/>
      <c r="J73" s="3"/>
      <c r="K73" s="3">
        <v>849.06000000000006</v>
      </c>
      <c r="L73" s="3"/>
      <c r="M73" s="3"/>
      <c r="N73" s="3">
        <v>348.09000000000003</v>
      </c>
      <c r="O73" s="3">
        <v>-1209.45</v>
      </c>
      <c r="P73" s="3">
        <v>4494.54</v>
      </c>
      <c r="Q73" s="3">
        <v>10.840000000000032</v>
      </c>
      <c r="R73" s="3">
        <v>696.56</v>
      </c>
      <c r="S73" s="3">
        <v>4681.4900000000007</v>
      </c>
      <c r="T73" s="3"/>
      <c r="U73" s="3"/>
      <c r="V73" s="3">
        <v>99.98</v>
      </c>
      <c r="W73" s="3">
        <v>4680.57</v>
      </c>
      <c r="X73" s="3">
        <v>2948.81</v>
      </c>
      <c r="Y73" s="3"/>
      <c r="Z73" s="3">
        <v>1521</v>
      </c>
      <c r="AA73" s="4">
        <f t="shared" si="1"/>
        <v>19121.490000000002</v>
      </c>
    </row>
    <row r="74" spans="1:27" ht="21">
      <c r="A74" s="2" t="s">
        <v>92</v>
      </c>
      <c r="B74" s="2" t="s">
        <v>99</v>
      </c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>
        <v>1237.18</v>
      </c>
      <c r="O74" s="3"/>
      <c r="P74" s="3"/>
      <c r="Q74" s="3"/>
      <c r="R74" s="3"/>
      <c r="S74" s="3">
        <v>22819.680000000022</v>
      </c>
      <c r="T74" s="3">
        <v>27144.220000000012</v>
      </c>
      <c r="U74" s="3">
        <v>-10255.120000000001</v>
      </c>
      <c r="V74" s="3">
        <v>3636.5400000000004</v>
      </c>
      <c r="W74" s="3">
        <v>8281.5699999999979</v>
      </c>
      <c r="X74" s="3">
        <v>543723.3900000006</v>
      </c>
      <c r="Y74" s="3">
        <v>2047004.4400000311</v>
      </c>
      <c r="Z74" s="3">
        <v>3034838.4600000172</v>
      </c>
      <c r="AA74" s="4">
        <f t="shared" si="1"/>
        <v>5678430.3600000497</v>
      </c>
    </row>
    <row r="75" spans="1:27" ht="21">
      <c r="A75" s="2" t="s">
        <v>92</v>
      </c>
      <c r="B75" s="2" t="s">
        <v>100</v>
      </c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>
        <v>114.95</v>
      </c>
      <c r="T75" s="3">
        <v>28853</v>
      </c>
      <c r="U75" s="3">
        <v>221</v>
      </c>
      <c r="V75" s="3">
        <v>1604.74</v>
      </c>
      <c r="W75" s="3">
        <v>7074.5499999999993</v>
      </c>
      <c r="X75" s="3">
        <v>231356.56000000006</v>
      </c>
      <c r="Y75" s="3">
        <v>575080.09000000043</v>
      </c>
      <c r="Z75" s="3">
        <v>1969606.4499999995</v>
      </c>
      <c r="AA75" s="4">
        <f t="shared" si="1"/>
        <v>2813911.34</v>
      </c>
    </row>
    <row r="76" spans="1:27" ht="31.5">
      <c r="A76" s="5" t="s">
        <v>92</v>
      </c>
      <c r="B76" s="6" t="s">
        <v>49</v>
      </c>
      <c r="C76" s="6"/>
      <c r="D76" s="7"/>
      <c r="E76" s="7"/>
      <c r="F76" s="7"/>
      <c r="G76" s="7"/>
      <c r="H76" s="7"/>
      <c r="I76" s="7"/>
      <c r="J76" s="7"/>
      <c r="K76" s="7">
        <v>3613.57</v>
      </c>
      <c r="L76" s="7">
        <v>1737.3899999999996</v>
      </c>
      <c r="M76" s="7">
        <v>4910.6900000000014</v>
      </c>
      <c r="N76" s="7">
        <v>-2162.2099999999996</v>
      </c>
      <c r="O76" s="7">
        <v>-3083.43</v>
      </c>
      <c r="P76" s="7">
        <v>46082.380000000005</v>
      </c>
      <c r="Q76" s="7">
        <v>19759.330000000002</v>
      </c>
      <c r="R76" s="7">
        <v>15441.55</v>
      </c>
      <c r="S76" s="7">
        <v>357787.75999999978</v>
      </c>
      <c r="T76" s="7">
        <v>216257.45999999973</v>
      </c>
      <c r="U76" s="7">
        <v>306632.61999999988</v>
      </c>
      <c r="V76" s="7">
        <v>332771.99000000063</v>
      </c>
      <c r="W76" s="7">
        <v>747360.7300000001</v>
      </c>
      <c r="X76" s="7">
        <v>923126.84999999928</v>
      </c>
      <c r="Y76" s="7">
        <v>2626226.670000006</v>
      </c>
      <c r="Z76" s="7">
        <v>4994230.8299999358</v>
      </c>
      <c r="AA76" s="4">
        <f t="shared" si="1"/>
        <v>10590694.17999994</v>
      </c>
    </row>
    <row r="77" spans="1:27" ht="21">
      <c r="A77" s="2" t="s">
        <v>101</v>
      </c>
      <c r="B77" s="2" t="s">
        <v>102</v>
      </c>
      <c r="C77" s="2"/>
      <c r="D77" s="3"/>
      <c r="E77" s="3"/>
      <c r="F77" s="3"/>
      <c r="G77" s="3"/>
      <c r="H77" s="3"/>
      <c r="I77" s="3"/>
      <c r="J77" s="3"/>
      <c r="K77" s="3">
        <v>1640.9</v>
      </c>
      <c r="L77" s="3">
        <v>43587.199999999997</v>
      </c>
      <c r="M77" s="3">
        <v>671519.5</v>
      </c>
      <c r="N77" s="3">
        <v>178388.80000000002</v>
      </c>
      <c r="O77" s="3">
        <v>135199.44999999998</v>
      </c>
      <c r="P77" s="3">
        <v>125635.84</v>
      </c>
      <c r="Q77" s="3">
        <v>182849.33999999997</v>
      </c>
      <c r="R77" s="3">
        <v>1241749.18</v>
      </c>
      <c r="S77" s="3">
        <v>1493646.6200000003</v>
      </c>
      <c r="T77" s="3">
        <v>491865.64999999985</v>
      </c>
      <c r="U77" s="3">
        <v>150467.13000000003</v>
      </c>
      <c r="V77" s="3">
        <v>106412.86000000003</v>
      </c>
      <c r="W77" s="3">
        <v>399837.3</v>
      </c>
      <c r="X77" s="3">
        <v>267729.68999999994</v>
      </c>
      <c r="Y77" s="3">
        <v>656283.0399999998</v>
      </c>
      <c r="Z77" s="3">
        <v>1588004.1999999997</v>
      </c>
      <c r="AA77" s="4">
        <f t="shared" si="1"/>
        <v>7734816.6999999993</v>
      </c>
    </row>
    <row r="78" spans="1:27" ht="21">
      <c r="A78" s="2" t="s">
        <v>101</v>
      </c>
      <c r="B78" s="2" t="s">
        <v>103</v>
      </c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4190.13</v>
      </c>
      <c r="P78" s="3"/>
      <c r="Q78" s="3"/>
      <c r="R78" s="3"/>
      <c r="S78" s="3"/>
      <c r="T78" s="3"/>
      <c r="U78" s="3">
        <v>34.29</v>
      </c>
      <c r="V78" s="3"/>
      <c r="W78" s="3"/>
      <c r="X78" s="3"/>
      <c r="Y78" s="3">
        <v>23957.600000000002</v>
      </c>
      <c r="Z78" s="3">
        <v>4064.21</v>
      </c>
      <c r="AA78" s="4">
        <f t="shared" si="1"/>
        <v>32246.230000000003</v>
      </c>
    </row>
    <row r="79" spans="1:27" ht="21">
      <c r="A79" s="2" t="s">
        <v>101</v>
      </c>
      <c r="B79" s="2" t="s">
        <v>104</v>
      </c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>
        <v>39.110000000000007</v>
      </c>
      <c r="Z79" s="3">
        <v>3892.48</v>
      </c>
      <c r="AA79" s="4">
        <f t="shared" si="1"/>
        <v>3931.59</v>
      </c>
    </row>
    <row r="80" spans="1:27" ht="21">
      <c r="A80" s="2" t="s">
        <v>101</v>
      </c>
      <c r="B80" s="2" t="s">
        <v>105</v>
      </c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>
        <v>-435.07</v>
      </c>
      <c r="O80" s="3"/>
      <c r="P80" s="3"/>
      <c r="Q80" s="3"/>
      <c r="R80" s="3">
        <v>1427.81</v>
      </c>
      <c r="S80" s="3"/>
      <c r="T80" s="3"/>
      <c r="U80" s="3"/>
      <c r="V80" s="3"/>
      <c r="W80" s="3"/>
      <c r="X80" s="3">
        <v>6.12</v>
      </c>
      <c r="Y80" s="3"/>
      <c r="Z80" s="3">
        <v>6.5</v>
      </c>
      <c r="AA80" s="4">
        <f t="shared" si="1"/>
        <v>1005.36</v>
      </c>
    </row>
    <row r="81" spans="1:27">
      <c r="A81" s="5" t="s">
        <v>101</v>
      </c>
      <c r="B81" s="6" t="s">
        <v>49</v>
      </c>
      <c r="C81" s="6"/>
      <c r="D81" s="7"/>
      <c r="E81" s="7"/>
      <c r="F81" s="7"/>
      <c r="G81" s="7"/>
      <c r="H81" s="7"/>
      <c r="I81" s="7"/>
      <c r="J81" s="7"/>
      <c r="K81" s="7">
        <v>1640.9</v>
      </c>
      <c r="L81" s="7">
        <v>43587.199999999997</v>
      </c>
      <c r="M81" s="7">
        <v>671519.5</v>
      </c>
      <c r="N81" s="7">
        <v>177953.73</v>
      </c>
      <c r="O81" s="7">
        <v>139389.58000000002</v>
      </c>
      <c r="P81" s="7">
        <v>125635.84</v>
      </c>
      <c r="Q81" s="7">
        <v>182849.33999999997</v>
      </c>
      <c r="R81" s="7">
        <v>1243176.99</v>
      </c>
      <c r="S81" s="7">
        <v>1493646.6200000003</v>
      </c>
      <c r="T81" s="7">
        <v>491865.64999999985</v>
      </c>
      <c r="U81" s="7">
        <v>150501.42000000004</v>
      </c>
      <c r="V81" s="7">
        <v>106412.86000000003</v>
      </c>
      <c r="W81" s="7">
        <v>399837.3</v>
      </c>
      <c r="X81" s="7">
        <v>267735.80999999994</v>
      </c>
      <c r="Y81" s="7">
        <v>680279.75</v>
      </c>
      <c r="Z81" s="7">
        <v>1595967.3899999997</v>
      </c>
      <c r="AA81" s="4">
        <f t="shared" si="1"/>
        <v>7771999.879999999</v>
      </c>
    </row>
    <row r="82" spans="1:27">
      <c r="A82" s="2" t="s">
        <v>106</v>
      </c>
      <c r="B82" s="2" t="s">
        <v>107</v>
      </c>
      <c r="C82" s="2"/>
      <c r="D82" s="3"/>
      <c r="E82" s="3"/>
      <c r="F82" s="3"/>
      <c r="G82" s="3"/>
      <c r="H82" s="3"/>
      <c r="I82" s="3"/>
      <c r="J82" s="3"/>
      <c r="K82" s="3"/>
      <c r="L82" s="3"/>
      <c r="M82" s="3">
        <v>1285.97</v>
      </c>
      <c r="N82" s="3"/>
      <c r="O82" s="3"/>
      <c r="P82" s="3"/>
      <c r="Q82" s="3"/>
      <c r="R82" s="3"/>
      <c r="S82" s="3"/>
      <c r="T82" s="3"/>
      <c r="U82" s="3">
        <v>1793.3200000000002</v>
      </c>
      <c r="V82" s="3">
        <v>6004.1500000000005</v>
      </c>
      <c r="W82" s="3">
        <v>262.82</v>
      </c>
      <c r="X82" s="3">
        <v>22344.530000000002</v>
      </c>
      <c r="Y82" s="3">
        <v>344887.67000000138</v>
      </c>
      <c r="Z82" s="3">
        <v>741563.90000000084</v>
      </c>
      <c r="AA82" s="4">
        <f t="shared" si="1"/>
        <v>1118142.3600000022</v>
      </c>
    </row>
    <row r="83" spans="1:27" ht="21">
      <c r="A83" s="2" t="s">
        <v>106</v>
      </c>
      <c r="B83" s="2" t="s">
        <v>108</v>
      </c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>
        <v>4129.51</v>
      </c>
      <c r="O83" s="3">
        <v>-2221.4900000000002</v>
      </c>
      <c r="P83" s="3">
        <v>662.56999999999994</v>
      </c>
      <c r="Q83" s="3">
        <v>953.8599999999999</v>
      </c>
      <c r="R83" s="3">
        <v>226.02</v>
      </c>
      <c r="S83" s="3">
        <v>4276.5</v>
      </c>
      <c r="T83" s="3"/>
      <c r="U83" s="3">
        <v>15.75</v>
      </c>
      <c r="V83" s="3">
        <v>676.31</v>
      </c>
      <c r="W83" s="3">
        <v>15980.390000000001</v>
      </c>
      <c r="X83" s="3">
        <v>-4999.2700000000004</v>
      </c>
      <c r="Y83" s="3">
        <v>123663.45000000004</v>
      </c>
      <c r="Z83" s="3">
        <v>430933.15</v>
      </c>
      <c r="AA83" s="4">
        <f t="shared" si="1"/>
        <v>574296.75</v>
      </c>
    </row>
    <row r="84" spans="1:27">
      <c r="A84" s="5" t="s">
        <v>106</v>
      </c>
      <c r="B84" s="6" t="s">
        <v>49</v>
      </c>
      <c r="C84" s="6"/>
      <c r="D84" s="7"/>
      <c r="E84" s="7"/>
      <c r="F84" s="7"/>
      <c r="G84" s="7"/>
      <c r="H84" s="7"/>
      <c r="I84" s="7"/>
      <c r="J84" s="7"/>
      <c r="K84" s="7"/>
      <c r="L84" s="7"/>
      <c r="M84" s="7">
        <v>1285.97</v>
      </c>
      <c r="N84" s="7">
        <v>4129.51</v>
      </c>
      <c r="O84" s="7">
        <v>-2221.4900000000002</v>
      </c>
      <c r="P84" s="7">
        <v>662.56999999999994</v>
      </c>
      <c r="Q84" s="7">
        <v>953.8599999999999</v>
      </c>
      <c r="R84" s="7">
        <v>226.02</v>
      </c>
      <c r="S84" s="7">
        <v>4276.5</v>
      </c>
      <c r="T84" s="7"/>
      <c r="U84" s="7">
        <v>1809.07</v>
      </c>
      <c r="V84" s="7">
        <v>6680.4600000000009</v>
      </c>
      <c r="W84" s="7">
        <v>16243.210000000001</v>
      </c>
      <c r="X84" s="7">
        <v>17345.259999999998</v>
      </c>
      <c r="Y84" s="7">
        <v>468551.12000000203</v>
      </c>
      <c r="Z84" s="7">
        <v>1172497.0500000031</v>
      </c>
      <c r="AA84" s="4">
        <f t="shared" si="1"/>
        <v>1692439.110000005</v>
      </c>
    </row>
    <row r="85" spans="1:27">
      <c r="A85" s="2" t="s">
        <v>109</v>
      </c>
      <c r="B85" s="2" t="s">
        <v>110</v>
      </c>
      <c r="C85" s="2"/>
      <c r="D85" s="3"/>
      <c r="E85" s="3"/>
      <c r="F85" s="3"/>
      <c r="G85" s="3"/>
      <c r="H85" s="3"/>
      <c r="I85" s="3"/>
      <c r="J85" s="3"/>
      <c r="K85" s="3">
        <v>1090.3499999999999</v>
      </c>
      <c r="L85" s="3"/>
      <c r="M85" s="3"/>
      <c r="N85" s="3">
        <v>126</v>
      </c>
      <c r="O85" s="3"/>
      <c r="P85" s="3">
        <v>2643.0500000000006</v>
      </c>
      <c r="Q85" s="3"/>
      <c r="R85" s="3">
        <v>1430.88</v>
      </c>
      <c r="S85" s="3">
        <v>452.43999999999994</v>
      </c>
      <c r="T85" s="3"/>
      <c r="U85" s="3">
        <v>1934.3700000000001</v>
      </c>
      <c r="V85" s="3">
        <v>16491.14</v>
      </c>
      <c r="W85" s="3">
        <v>137.71000000000012</v>
      </c>
      <c r="X85" s="3">
        <v>11823.52</v>
      </c>
      <c r="Y85" s="3">
        <v>392729.08999999997</v>
      </c>
      <c r="Z85" s="3">
        <v>1016893.0899999907</v>
      </c>
      <c r="AA85" s="4">
        <f t="shared" si="1"/>
        <v>1445751.6399999906</v>
      </c>
    </row>
    <row r="86" spans="1:27" ht="21">
      <c r="A86" s="2" t="s">
        <v>109</v>
      </c>
      <c r="B86" s="2" t="s">
        <v>111</v>
      </c>
      <c r="C86" s="2"/>
      <c r="D86" s="3"/>
      <c r="E86" s="3"/>
      <c r="F86" s="3"/>
      <c r="G86" s="3"/>
      <c r="H86" s="3"/>
      <c r="I86" s="3"/>
      <c r="J86" s="3"/>
      <c r="K86" s="3"/>
      <c r="L86" s="3"/>
      <c r="M86" s="3">
        <v>168</v>
      </c>
      <c r="N86" s="3">
        <v>12945.359999999999</v>
      </c>
      <c r="O86" s="3">
        <v>34927.54</v>
      </c>
      <c r="P86" s="3">
        <v>63153.179999999993</v>
      </c>
      <c r="Q86" s="3">
        <v>12038.04</v>
      </c>
      <c r="R86" s="3">
        <v>15730.79</v>
      </c>
      <c r="S86" s="3">
        <v>2184.7300000000005</v>
      </c>
      <c r="T86" s="3">
        <v>934.54</v>
      </c>
      <c r="U86" s="3">
        <v>34753.43</v>
      </c>
      <c r="V86" s="3">
        <v>86954.460000000021</v>
      </c>
      <c r="W86" s="3">
        <v>56765.710000000014</v>
      </c>
      <c r="X86" s="3">
        <v>20072.37</v>
      </c>
      <c r="Y86" s="3">
        <v>149379.23999999996</v>
      </c>
      <c r="Z86" s="3">
        <v>449112.31000000011</v>
      </c>
      <c r="AA86" s="4">
        <f t="shared" si="1"/>
        <v>939119.70000000019</v>
      </c>
    </row>
    <row r="87" spans="1:27" ht="21">
      <c r="A87" s="2" t="s">
        <v>109</v>
      </c>
      <c r="B87" s="2" t="s">
        <v>112</v>
      </c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191.09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4">
        <f t="shared" si="1"/>
        <v>191.09</v>
      </c>
    </row>
    <row r="88" spans="1:27">
      <c r="A88" s="5" t="s">
        <v>109</v>
      </c>
      <c r="B88" s="6" t="s">
        <v>49</v>
      </c>
      <c r="C88" s="6"/>
      <c r="D88" s="7"/>
      <c r="E88" s="7"/>
      <c r="F88" s="7"/>
      <c r="G88" s="7"/>
      <c r="H88" s="7"/>
      <c r="I88" s="7"/>
      <c r="J88" s="7"/>
      <c r="K88" s="7">
        <v>1090.3499999999999</v>
      </c>
      <c r="L88" s="7"/>
      <c r="M88" s="7">
        <v>168</v>
      </c>
      <c r="N88" s="7">
        <v>13071.359999999999</v>
      </c>
      <c r="O88" s="7">
        <v>34927.54</v>
      </c>
      <c r="P88" s="7">
        <v>65987.319999999992</v>
      </c>
      <c r="Q88" s="7">
        <v>12038.04</v>
      </c>
      <c r="R88" s="7">
        <v>17161.669999999998</v>
      </c>
      <c r="S88" s="7">
        <v>2637.17</v>
      </c>
      <c r="T88" s="7">
        <v>934.54</v>
      </c>
      <c r="U88" s="7">
        <v>36687.800000000003</v>
      </c>
      <c r="V88" s="7">
        <v>103445.60000000003</v>
      </c>
      <c r="W88" s="7">
        <v>56903.420000000027</v>
      </c>
      <c r="X88" s="7">
        <v>31895.889999999992</v>
      </c>
      <c r="Y88" s="7">
        <v>542108.33000000007</v>
      </c>
      <c r="Z88" s="7">
        <v>1466005.3999999992</v>
      </c>
      <c r="AA88" s="4">
        <f t="shared" si="1"/>
        <v>2385062.4299999992</v>
      </c>
    </row>
    <row r="89" spans="1:27">
      <c r="A89" s="2" t="s">
        <v>113</v>
      </c>
      <c r="B89" s="2" t="s">
        <v>114</v>
      </c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v>1289</v>
      </c>
      <c r="S89" s="3"/>
      <c r="T89" s="3"/>
      <c r="U89" s="3"/>
      <c r="V89" s="3">
        <v>6518.6900000000005</v>
      </c>
      <c r="W89" s="3">
        <v>12639.1</v>
      </c>
      <c r="X89" s="3">
        <v>6007.02</v>
      </c>
      <c r="Y89" s="3">
        <v>203305.74999999985</v>
      </c>
      <c r="Z89" s="3">
        <v>815635.08999999159</v>
      </c>
      <c r="AA89" s="4">
        <f t="shared" si="1"/>
        <v>1045394.6499999914</v>
      </c>
    </row>
    <row r="90" spans="1:27">
      <c r="A90" s="2" t="s">
        <v>113</v>
      </c>
      <c r="B90" s="2" t="s">
        <v>115</v>
      </c>
      <c r="C90" s="2"/>
      <c r="D90" s="3"/>
      <c r="E90" s="3"/>
      <c r="F90" s="3"/>
      <c r="G90" s="3"/>
      <c r="H90" s="3"/>
      <c r="I90" s="3"/>
      <c r="J90" s="3"/>
      <c r="K90" s="3"/>
      <c r="L90" s="3"/>
      <c r="M90" s="3">
        <v>270</v>
      </c>
      <c r="N90" s="3"/>
      <c r="O90" s="3"/>
      <c r="P90" s="3"/>
      <c r="Q90" s="3">
        <v>7225.66</v>
      </c>
      <c r="R90" s="3"/>
      <c r="S90" s="3"/>
      <c r="T90" s="3"/>
      <c r="U90" s="3"/>
      <c r="V90" s="3"/>
      <c r="W90" s="3"/>
      <c r="X90" s="3"/>
      <c r="Y90" s="3"/>
      <c r="Z90" s="3"/>
      <c r="AA90" s="4">
        <f t="shared" si="1"/>
        <v>7495.66</v>
      </c>
    </row>
    <row r="91" spans="1:27">
      <c r="A91" s="2" t="s">
        <v>113</v>
      </c>
      <c r="B91" s="2" t="s">
        <v>116</v>
      </c>
      <c r="C91" s="2"/>
      <c r="D91" s="3"/>
      <c r="E91" s="3"/>
      <c r="F91" s="3"/>
      <c r="G91" s="3"/>
      <c r="H91" s="3"/>
      <c r="I91" s="3"/>
      <c r="J91" s="3"/>
      <c r="K91" s="3">
        <v>929.15000000000009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>
        <v>17164.68</v>
      </c>
      <c r="AA91" s="4">
        <f t="shared" si="1"/>
        <v>18093.830000000002</v>
      </c>
    </row>
    <row r="92" spans="1:27" ht="21">
      <c r="A92" s="2" t="s">
        <v>113</v>
      </c>
      <c r="B92" s="2" t="s">
        <v>117</v>
      </c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>
        <v>-286.45999999999998</v>
      </c>
      <c r="O92" s="3">
        <v>329.42</v>
      </c>
      <c r="P92" s="3">
        <v>889.03</v>
      </c>
      <c r="Q92" s="3">
        <v>5404.1</v>
      </c>
      <c r="R92" s="3">
        <v>1888.72</v>
      </c>
      <c r="S92" s="3">
        <v>1325.06</v>
      </c>
      <c r="T92" s="3">
        <v>62.960000000000008</v>
      </c>
      <c r="U92" s="3">
        <v>43.01</v>
      </c>
      <c r="V92" s="3">
        <v>96.990000000000009</v>
      </c>
      <c r="W92" s="3">
        <v>3083.71</v>
      </c>
      <c r="X92" s="3">
        <v>36097.61</v>
      </c>
      <c r="Y92" s="3">
        <v>46029.200000000004</v>
      </c>
      <c r="Z92" s="3">
        <v>219529.53000000012</v>
      </c>
      <c r="AA92" s="4">
        <f t="shared" si="1"/>
        <v>314492.88000000012</v>
      </c>
    </row>
    <row r="93" spans="1:27">
      <c r="A93" s="5" t="s">
        <v>113</v>
      </c>
      <c r="B93" s="6" t="s">
        <v>49</v>
      </c>
      <c r="C93" s="6"/>
      <c r="D93" s="7"/>
      <c r="E93" s="7"/>
      <c r="F93" s="7"/>
      <c r="G93" s="7"/>
      <c r="H93" s="7"/>
      <c r="I93" s="7"/>
      <c r="J93" s="7"/>
      <c r="K93" s="7">
        <v>929.15000000000009</v>
      </c>
      <c r="L93" s="7"/>
      <c r="M93" s="7">
        <v>270</v>
      </c>
      <c r="N93" s="7">
        <v>-286.45999999999998</v>
      </c>
      <c r="O93" s="7">
        <v>329.42</v>
      </c>
      <c r="P93" s="7">
        <v>889.03</v>
      </c>
      <c r="Q93" s="7">
        <v>12629.76</v>
      </c>
      <c r="R93" s="7">
        <v>3177.7200000000007</v>
      </c>
      <c r="S93" s="7">
        <v>1325.06</v>
      </c>
      <c r="T93" s="7">
        <v>62.960000000000008</v>
      </c>
      <c r="U93" s="7">
        <v>43.01</v>
      </c>
      <c r="V93" s="7">
        <v>6615.68</v>
      </c>
      <c r="W93" s="7">
        <v>15722.810000000001</v>
      </c>
      <c r="X93" s="7">
        <v>42104.630000000005</v>
      </c>
      <c r="Y93" s="7">
        <v>249334.94999999987</v>
      </c>
      <c r="Z93" s="7">
        <v>1052329.2999999889</v>
      </c>
      <c r="AA93" s="4">
        <f t="shared" si="1"/>
        <v>1385477.0199999888</v>
      </c>
    </row>
    <row r="94" spans="1:27">
      <c r="A94" s="2" t="s">
        <v>118</v>
      </c>
      <c r="B94" s="2" t="s">
        <v>119</v>
      </c>
      <c r="C94" s="2"/>
      <c r="D94" s="3"/>
      <c r="E94" s="3"/>
      <c r="F94" s="3"/>
      <c r="G94" s="3"/>
      <c r="H94" s="3"/>
      <c r="I94" s="3"/>
      <c r="J94" s="3"/>
      <c r="K94" s="3"/>
      <c r="L94" s="3"/>
      <c r="M94" s="3">
        <v>203.84</v>
      </c>
      <c r="N94" s="3"/>
      <c r="O94" s="3">
        <v>107.14</v>
      </c>
      <c r="P94" s="3">
        <v>1684.8</v>
      </c>
      <c r="Q94" s="3"/>
      <c r="R94" s="3"/>
      <c r="S94" s="3">
        <v>2235.34</v>
      </c>
      <c r="T94" s="3">
        <v>23169.96</v>
      </c>
      <c r="U94" s="3">
        <v>25990.44</v>
      </c>
      <c r="V94" s="3">
        <v>119705.53000000003</v>
      </c>
      <c r="W94" s="3">
        <v>-5542.3800000000019</v>
      </c>
      <c r="X94" s="3">
        <v>91191.41</v>
      </c>
      <c r="Y94" s="3">
        <v>27559.279999999981</v>
      </c>
      <c r="Z94" s="3">
        <v>928291.83999999485</v>
      </c>
      <c r="AA94" s="4">
        <f t="shared" si="1"/>
        <v>1214597.1999999948</v>
      </c>
    </row>
    <row r="95" spans="1:27">
      <c r="A95" s="2" t="s">
        <v>118</v>
      </c>
      <c r="B95" s="2" t="s">
        <v>120</v>
      </c>
      <c r="C95" s="2"/>
      <c r="D95" s="3"/>
      <c r="E95" s="3"/>
      <c r="F95" s="3"/>
      <c r="G95" s="3"/>
      <c r="H95" s="3"/>
      <c r="I95" s="3"/>
      <c r="J95" s="3"/>
      <c r="K95" s="3"/>
      <c r="L95" s="3"/>
      <c r="M95" s="3">
        <v>18</v>
      </c>
      <c r="N95" s="3">
        <v>1763.57</v>
      </c>
      <c r="O95" s="3"/>
      <c r="P95" s="3">
        <v>529.44000000000005</v>
      </c>
      <c r="Q95" s="3"/>
      <c r="R95" s="3"/>
      <c r="S95" s="3"/>
      <c r="T95" s="3"/>
      <c r="U95" s="3"/>
      <c r="V95" s="3"/>
      <c r="W95" s="3">
        <v>3.66</v>
      </c>
      <c r="X95" s="3"/>
      <c r="Y95" s="3">
        <v>1125.3899999999999</v>
      </c>
      <c r="Z95" s="3">
        <v>97.600000000000009</v>
      </c>
      <c r="AA95" s="4">
        <f t="shared" si="1"/>
        <v>3537.66</v>
      </c>
    </row>
    <row r="96" spans="1:27" ht="21">
      <c r="A96" s="2" t="s">
        <v>118</v>
      </c>
      <c r="B96" s="2" t="s">
        <v>121</v>
      </c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>
        <v>25048.35</v>
      </c>
      <c r="O96" s="3">
        <v>14955.23</v>
      </c>
      <c r="P96" s="3">
        <v>8885.0399999999991</v>
      </c>
      <c r="Q96" s="3">
        <v>78.940000000000026</v>
      </c>
      <c r="R96" s="3">
        <v>892.49000000000012</v>
      </c>
      <c r="S96" s="3"/>
      <c r="T96" s="3">
        <v>446.69000000000005</v>
      </c>
      <c r="U96" s="3"/>
      <c r="V96" s="3">
        <v>70610.78</v>
      </c>
      <c r="W96" s="3">
        <v>41912.01</v>
      </c>
      <c r="X96" s="3">
        <v>26141.03</v>
      </c>
      <c r="Y96" s="3">
        <v>14265.480000000005</v>
      </c>
      <c r="Z96" s="3">
        <v>415535.44</v>
      </c>
      <c r="AA96" s="4">
        <f t="shared" si="1"/>
        <v>618771.48</v>
      </c>
    </row>
    <row r="97" spans="1:27">
      <c r="A97" s="5" t="s">
        <v>118</v>
      </c>
      <c r="B97" s="6" t="s">
        <v>49</v>
      </c>
      <c r="C97" s="6"/>
      <c r="D97" s="7"/>
      <c r="E97" s="7"/>
      <c r="F97" s="7"/>
      <c r="G97" s="7"/>
      <c r="H97" s="7"/>
      <c r="I97" s="7"/>
      <c r="J97" s="7"/>
      <c r="K97" s="7"/>
      <c r="L97" s="7"/>
      <c r="M97" s="7">
        <v>221.84</v>
      </c>
      <c r="N97" s="7">
        <v>26811.919999999998</v>
      </c>
      <c r="O97" s="7">
        <v>15062.369999999999</v>
      </c>
      <c r="P97" s="7">
        <v>11099.279999999999</v>
      </c>
      <c r="Q97" s="7">
        <v>78.940000000000026</v>
      </c>
      <c r="R97" s="7">
        <v>892.49000000000012</v>
      </c>
      <c r="S97" s="7">
        <v>2235.34</v>
      </c>
      <c r="T97" s="7">
        <v>23616.649999999998</v>
      </c>
      <c r="U97" s="7">
        <v>25990.44</v>
      </c>
      <c r="V97" s="7">
        <v>190316.30999999997</v>
      </c>
      <c r="W97" s="7">
        <v>36373.29</v>
      </c>
      <c r="X97" s="7">
        <v>117332.44</v>
      </c>
      <c r="Y97" s="7">
        <v>42950.149999999972</v>
      </c>
      <c r="Z97" s="7">
        <v>1343924.8800000204</v>
      </c>
      <c r="AA97" s="4">
        <f t="shared" si="1"/>
        <v>1836906.3400000203</v>
      </c>
    </row>
    <row r="98" spans="1:27">
      <c r="A98" s="2" t="s">
        <v>122</v>
      </c>
      <c r="B98" s="2" t="s">
        <v>123</v>
      </c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>
        <v>1394.22</v>
      </c>
      <c r="O98" s="3">
        <v>22256.410000000003</v>
      </c>
      <c r="P98" s="3"/>
      <c r="Q98" s="3">
        <v>78.100000000000009</v>
      </c>
      <c r="R98" s="3">
        <v>1488.1100000000001</v>
      </c>
      <c r="S98" s="3">
        <v>-428.82</v>
      </c>
      <c r="T98" s="3">
        <v>22722.559999999998</v>
      </c>
      <c r="U98" s="3">
        <v>32190.530000000006</v>
      </c>
      <c r="V98" s="3">
        <v>158600.99000000002</v>
      </c>
      <c r="W98" s="3">
        <v>-353.6400000000001</v>
      </c>
      <c r="X98" s="3">
        <v>34342.339999999997</v>
      </c>
      <c r="Y98" s="3">
        <v>31094.420000000002</v>
      </c>
      <c r="Z98" s="3">
        <v>748642.95999999763</v>
      </c>
      <c r="AA98" s="4">
        <f t="shared" si="1"/>
        <v>1052028.1799999976</v>
      </c>
    </row>
    <row r="99" spans="1:27">
      <c r="A99" s="2" t="s">
        <v>122</v>
      </c>
      <c r="B99" s="2" t="s">
        <v>124</v>
      </c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>
        <v>159.5</v>
      </c>
      <c r="O99" s="3">
        <v>472.19</v>
      </c>
      <c r="P99" s="3">
        <v>262146.6100000001</v>
      </c>
      <c r="Q99" s="3"/>
      <c r="R99" s="3">
        <v>130.15</v>
      </c>
      <c r="S99" s="3"/>
      <c r="T99" s="3"/>
      <c r="U99" s="3"/>
      <c r="V99" s="3"/>
      <c r="W99" s="3"/>
      <c r="X99" s="3"/>
      <c r="Y99" s="3"/>
      <c r="Z99" s="3"/>
      <c r="AA99" s="4">
        <f t="shared" si="1"/>
        <v>262908.45000000013</v>
      </c>
    </row>
    <row r="100" spans="1:27" ht="21">
      <c r="A100" s="2" t="s">
        <v>122</v>
      </c>
      <c r="B100" s="2" t="s">
        <v>125</v>
      </c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>
        <v>3862.2400000000002</v>
      </c>
      <c r="O100" s="3">
        <v>10723.7</v>
      </c>
      <c r="P100" s="3">
        <v>10912.45</v>
      </c>
      <c r="Q100" s="3">
        <v>2247006.59</v>
      </c>
      <c r="R100" s="3">
        <v>11177.969999999996</v>
      </c>
      <c r="S100" s="3">
        <v>11953.779999999999</v>
      </c>
      <c r="T100" s="3">
        <v>9345.6</v>
      </c>
      <c r="U100" s="3">
        <v>13001.81</v>
      </c>
      <c r="V100" s="3">
        <v>21777.089999999997</v>
      </c>
      <c r="W100" s="3">
        <v>17285.740000000002</v>
      </c>
      <c r="X100" s="3">
        <v>23124.36</v>
      </c>
      <c r="Y100" s="3">
        <v>16031.560000000001</v>
      </c>
      <c r="Z100" s="3">
        <v>167076.35000000006</v>
      </c>
      <c r="AA100" s="4">
        <f t="shared" si="1"/>
        <v>2563279.2400000002</v>
      </c>
    </row>
    <row r="101" spans="1:27">
      <c r="A101" s="5" t="s">
        <v>122</v>
      </c>
      <c r="B101" s="6" t="s">
        <v>49</v>
      </c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>
        <v>5415.96</v>
      </c>
      <c r="O101" s="7">
        <v>33452.300000000003</v>
      </c>
      <c r="P101" s="7">
        <v>273059.06000000006</v>
      </c>
      <c r="Q101" s="7">
        <v>2247084.69</v>
      </c>
      <c r="R101" s="7">
        <v>12796.229999999998</v>
      </c>
      <c r="S101" s="7">
        <v>11524.96</v>
      </c>
      <c r="T101" s="7">
        <v>32068.160000000003</v>
      </c>
      <c r="U101" s="7">
        <v>45192.34</v>
      </c>
      <c r="V101" s="7">
        <v>180378.08000000002</v>
      </c>
      <c r="W101" s="7">
        <v>16932.100000000002</v>
      </c>
      <c r="X101" s="7">
        <v>57466.700000000012</v>
      </c>
      <c r="Y101" s="7">
        <v>47125.979999999996</v>
      </c>
      <c r="Z101" s="7">
        <v>915719.30999999866</v>
      </c>
      <c r="AA101" s="4">
        <f t="shared" si="1"/>
        <v>3878215.8699999987</v>
      </c>
    </row>
    <row r="102" spans="1:27">
      <c r="A102" s="2" t="s">
        <v>126</v>
      </c>
      <c r="B102" s="2" t="s">
        <v>127</v>
      </c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>
        <v>3883.9400000000005</v>
      </c>
      <c r="U102" s="3">
        <v>3905.1699999999996</v>
      </c>
      <c r="V102" s="3">
        <v>2950.46</v>
      </c>
      <c r="W102" s="3">
        <v>2635.68</v>
      </c>
      <c r="X102" s="3">
        <v>49061.8</v>
      </c>
      <c r="Y102" s="3">
        <v>233855.38000000038</v>
      </c>
      <c r="Z102" s="3">
        <v>439654.37000000273</v>
      </c>
      <c r="AA102" s="4">
        <f t="shared" si="1"/>
        <v>735946.80000000307</v>
      </c>
    </row>
    <row r="103" spans="1:27" ht="21">
      <c r="A103" s="2" t="s">
        <v>126</v>
      </c>
      <c r="B103" s="2" t="s">
        <v>128</v>
      </c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>
        <v>950.73</v>
      </c>
      <c r="N103" s="3">
        <v>144.62</v>
      </c>
      <c r="O103" s="3">
        <v>1790.08</v>
      </c>
      <c r="P103" s="3">
        <v>657.65000000000009</v>
      </c>
      <c r="Q103" s="3">
        <v>538.84</v>
      </c>
      <c r="R103" s="3">
        <v>1013.4399999999999</v>
      </c>
      <c r="S103" s="3">
        <v>6560.1</v>
      </c>
      <c r="T103" s="3">
        <v>373.36</v>
      </c>
      <c r="U103" s="3">
        <v>1085</v>
      </c>
      <c r="V103" s="3">
        <v>22359.23</v>
      </c>
      <c r="W103" s="3">
        <v>12237.949999999997</v>
      </c>
      <c r="X103" s="3">
        <v>12802.709999999997</v>
      </c>
      <c r="Y103" s="3">
        <v>112741.98999999998</v>
      </c>
      <c r="Z103" s="3">
        <v>134855.37000000002</v>
      </c>
      <c r="AA103" s="4">
        <f t="shared" si="1"/>
        <v>308111.07</v>
      </c>
    </row>
    <row r="104" spans="1:27">
      <c r="A104" s="5" t="s">
        <v>126</v>
      </c>
      <c r="B104" s="6" t="s">
        <v>49</v>
      </c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>
        <v>950.73</v>
      </c>
      <c r="N104" s="7">
        <v>144.62</v>
      </c>
      <c r="O104" s="7">
        <v>1790.08</v>
      </c>
      <c r="P104" s="7">
        <v>657.65000000000009</v>
      </c>
      <c r="Q104" s="7">
        <v>538.84</v>
      </c>
      <c r="R104" s="7">
        <v>1013.4399999999999</v>
      </c>
      <c r="S104" s="7">
        <v>6560.1</v>
      </c>
      <c r="T104" s="7">
        <v>4257.3</v>
      </c>
      <c r="U104" s="7">
        <v>4990.17</v>
      </c>
      <c r="V104" s="7">
        <v>25309.689999999995</v>
      </c>
      <c r="W104" s="7">
        <v>14873.630000000001</v>
      </c>
      <c r="X104" s="7">
        <v>61864.510000000017</v>
      </c>
      <c r="Y104" s="7">
        <v>346597.37000000075</v>
      </c>
      <c r="Z104" s="7">
        <v>574509.73999999964</v>
      </c>
      <c r="AA104" s="4">
        <f t="shared" si="1"/>
        <v>1044057.8700000003</v>
      </c>
    </row>
    <row r="105" spans="1:27">
      <c r="A105" s="2" t="s">
        <v>129</v>
      </c>
      <c r="B105" s="2" t="s">
        <v>130</v>
      </c>
      <c r="C105" s="2"/>
      <c r="D105" s="3"/>
      <c r="E105" s="3"/>
      <c r="F105" s="3"/>
      <c r="G105" s="3"/>
      <c r="H105" s="3"/>
      <c r="I105" s="3"/>
      <c r="J105" s="3"/>
      <c r="K105" s="3">
        <v>-168.12</v>
      </c>
      <c r="L105" s="3"/>
      <c r="M105" s="3">
        <v>449.20000000000005</v>
      </c>
      <c r="N105" s="3"/>
      <c r="O105" s="3">
        <v>315.27</v>
      </c>
      <c r="P105" s="3">
        <v>3283.5600000000004</v>
      </c>
      <c r="Q105" s="3">
        <v>-3.3999999999999915</v>
      </c>
      <c r="R105" s="3"/>
      <c r="S105" s="3"/>
      <c r="T105" s="3">
        <v>4123.74</v>
      </c>
      <c r="U105" s="3">
        <v>2520.3200000000002</v>
      </c>
      <c r="V105" s="3">
        <v>3612.7000000000003</v>
      </c>
      <c r="W105" s="3">
        <v>1451.13</v>
      </c>
      <c r="X105" s="3">
        <v>17859.529999999992</v>
      </c>
      <c r="Y105" s="3">
        <v>289473.19000000029</v>
      </c>
      <c r="Z105" s="3">
        <v>752944.28999998991</v>
      </c>
      <c r="AA105" s="4">
        <f t="shared" si="1"/>
        <v>1075861.4099999901</v>
      </c>
    </row>
    <row r="106" spans="1:27" ht="21">
      <c r="A106" s="2" t="s">
        <v>129</v>
      </c>
      <c r="B106" s="2" t="s">
        <v>131</v>
      </c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>
        <v>9794.48</v>
      </c>
      <c r="N106" s="3">
        <v>-25.27</v>
      </c>
      <c r="O106" s="3"/>
      <c r="P106" s="3">
        <v>1031.1099999999999</v>
      </c>
      <c r="Q106" s="3">
        <v>-14.940000000000001</v>
      </c>
      <c r="R106" s="3">
        <v>4726.6399999999994</v>
      </c>
      <c r="S106" s="3">
        <v>30191.930000000004</v>
      </c>
      <c r="T106" s="3">
        <v>5595.3</v>
      </c>
      <c r="U106" s="3">
        <v>8257.4900000000016</v>
      </c>
      <c r="V106" s="3">
        <v>10694.01</v>
      </c>
      <c r="W106" s="3">
        <v>3718.7599999999998</v>
      </c>
      <c r="X106" s="3">
        <v>5778.69</v>
      </c>
      <c r="Y106" s="3">
        <v>115372.17000000004</v>
      </c>
      <c r="Z106" s="3">
        <v>193902.03999999992</v>
      </c>
      <c r="AA106" s="4">
        <f t="shared" si="1"/>
        <v>389022.41</v>
      </c>
    </row>
    <row r="107" spans="1:27">
      <c r="A107" s="2" t="s">
        <v>129</v>
      </c>
      <c r="B107" s="2" t="s">
        <v>132</v>
      </c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>
        <v>1170.72</v>
      </c>
      <c r="O107" s="3">
        <v>-73.92</v>
      </c>
      <c r="P107" s="3"/>
      <c r="Q107" s="3"/>
      <c r="R107" s="3"/>
      <c r="S107" s="3"/>
      <c r="T107" s="3"/>
      <c r="U107" s="3"/>
      <c r="V107" s="3"/>
      <c r="W107" s="3">
        <v>36.369999999999997</v>
      </c>
      <c r="X107" s="3">
        <v>8.82</v>
      </c>
      <c r="Y107" s="3"/>
      <c r="Z107" s="3"/>
      <c r="AA107" s="4">
        <f t="shared" si="1"/>
        <v>1141.9899999999998</v>
      </c>
    </row>
    <row r="108" spans="1:27">
      <c r="A108" s="5" t="s">
        <v>129</v>
      </c>
      <c r="B108" s="6" t="s">
        <v>49</v>
      </c>
      <c r="C108" s="6"/>
      <c r="D108" s="7"/>
      <c r="E108" s="7"/>
      <c r="F108" s="7"/>
      <c r="G108" s="7"/>
      <c r="H108" s="7"/>
      <c r="I108" s="7"/>
      <c r="J108" s="7"/>
      <c r="K108" s="7">
        <v>-168.12</v>
      </c>
      <c r="L108" s="7"/>
      <c r="M108" s="7">
        <v>10243.68</v>
      </c>
      <c r="N108" s="7">
        <v>1145.45</v>
      </c>
      <c r="O108" s="7">
        <v>241.34999999999997</v>
      </c>
      <c r="P108" s="7">
        <v>4314.67</v>
      </c>
      <c r="Q108" s="7">
        <v>-18.339999999999989</v>
      </c>
      <c r="R108" s="7">
        <v>4726.6399999999994</v>
      </c>
      <c r="S108" s="7">
        <v>30191.930000000004</v>
      </c>
      <c r="T108" s="7">
        <v>9719.0399999999991</v>
      </c>
      <c r="U108" s="7">
        <v>10777.81</v>
      </c>
      <c r="V108" s="7">
        <v>14306.709999999997</v>
      </c>
      <c r="W108" s="7">
        <v>5206.26</v>
      </c>
      <c r="X108" s="7">
        <v>23647.039999999986</v>
      </c>
      <c r="Y108" s="7">
        <v>404845.36000000045</v>
      </c>
      <c r="Z108" s="7">
        <v>946846.32999998762</v>
      </c>
      <c r="AA108" s="4">
        <f t="shared" si="1"/>
        <v>1466025.8099999879</v>
      </c>
    </row>
    <row r="109" spans="1:27">
      <c r="A109" s="2" t="s">
        <v>133</v>
      </c>
      <c r="B109" s="2" t="s">
        <v>134</v>
      </c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>
        <v>102.85</v>
      </c>
      <c r="N109" s="3">
        <v>-5375.92</v>
      </c>
      <c r="O109" s="3">
        <v>-1077.8800000000001</v>
      </c>
      <c r="P109" s="3">
        <v>1596.87</v>
      </c>
      <c r="Q109" s="3">
        <v>983.94</v>
      </c>
      <c r="R109" s="3"/>
      <c r="S109" s="3"/>
      <c r="T109" s="3"/>
      <c r="U109" s="3">
        <v>9932.5299999999988</v>
      </c>
      <c r="V109" s="3">
        <v>39541.49</v>
      </c>
      <c r="W109" s="3">
        <v>11517.56</v>
      </c>
      <c r="X109" s="3">
        <v>11780.150000000003</v>
      </c>
      <c r="Y109" s="3">
        <v>63126.19</v>
      </c>
      <c r="Z109" s="3">
        <v>401945.53000000131</v>
      </c>
      <c r="AA109" s="4">
        <f t="shared" si="1"/>
        <v>534073.31000000134</v>
      </c>
    </row>
    <row r="110" spans="1:27" ht="21">
      <c r="A110" s="2" t="s">
        <v>133</v>
      </c>
      <c r="B110" s="2" t="s">
        <v>135</v>
      </c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>
        <v>154.96</v>
      </c>
      <c r="P110" s="3"/>
      <c r="Q110" s="3"/>
      <c r="R110" s="3"/>
      <c r="S110" s="3">
        <v>5999.29</v>
      </c>
      <c r="T110" s="3">
        <v>7430.18</v>
      </c>
      <c r="U110" s="3">
        <v>816.30000000000018</v>
      </c>
      <c r="V110" s="3"/>
      <c r="W110" s="3">
        <v>19356.619999999995</v>
      </c>
      <c r="X110" s="3">
        <v>3822.64</v>
      </c>
      <c r="Y110" s="3">
        <v>9086.34</v>
      </c>
      <c r="Z110" s="3">
        <v>299004.21999999991</v>
      </c>
      <c r="AA110" s="4">
        <f t="shared" si="1"/>
        <v>345670.54999999993</v>
      </c>
    </row>
    <row r="111" spans="1:27">
      <c r="A111" s="2" t="s">
        <v>133</v>
      </c>
      <c r="B111" s="2" t="s">
        <v>136</v>
      </c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>
        <v>-30</v>
      </c>
      <c r="O111" s="3">
        <v>-593.99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4">
        <f t="shared" si="1"/>
        <v>-623.99</v>
      </c>
    </row>
    <row r="112" spans="1:27">
      <c r="A112" s="2" t="s">
        <v>133</v>
      </c>
      <c r="B112" s="2" t="s">
        <v>137</v>
      </c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>
        <v>985.51</v>
      </c>
      <c r="Q112" s="3">
        <v>11321.51</v>
      </c>
      <c r="R112" s="3"/>
      <c r="S112" s="3"/>
      <c r="T112" s="3"/>
      <c r="U112" s="3"/>
      <c r="V112" s="3"/>
      <c r="W112" s="3"/>
      <c r="X112" s="3"/>
      <c r="Y112" s="3"/>
      <c r="Z112" s="3"/>
      <c r="AA112" s="4">
        <f t="shared" si="1"/>
        <v>12307.02</v>
      </c>
    </row>
    <row r="113" spans="1:27">
      <c r="A113" s="5" t="s">
        <v>133</v>
      </c>
      <c r="B113" s="6" t="s">
        <v>49</v>
      </c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>
        <v>102.85</v>
      </c>
      <c r="N113" s="7">
        <v>-5405.92</v>
      </c>
      <c r="O113" s="7">
        <v>-1516.9099999999999</v>
      </c>
      <c r="P113" s="7">
        <v>2582.38</v>
      </c>
      <c r="Q113" s="7">
        <v>12305.45</v>
      </c>
      <c r="R113" s="7"/>
      <c r="S113" s="7">
        <v>5999.29</v>
      </c>
      <c r="T113" s="7">
        <v>7430.18</v>
      </c>
      <c r="U113" s="7">
        <v>10748.83</v>
      </c>
      <c r="V113" s="7">
        <v>39541.49</v>
      </c>
      <c r="W113" s="7">
        <v>30874.179999999997</v>
      </c>
      <c r="X113" s="7">
        <v>15602.79</v>
      </c>
      <c r="Y113" s="7">
        <v>72212.529999999984</v>
      </c>
      <c r="Z113" s="7">
        <v>700949.74999999744</v>
      </c>
      <c r="AA113" s="4">
        <f t="shared" si="1"/>
        <v>891426.88999999734</v>
      </c>
    </row>
    <row r="114" spans="1:27">
      <c r="A114" s="2" t="s">
        <v>138</v>
      </c>
      <c r="B114" s="2" t="s">
        <v>139</v>
      </c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v>1156.06</v>
      </c>
      <c r="S114" s="3">
        <v>-62.25</v>
      </c>
      <c r="T114" s="3">
        <v>2107.0500000000002</v>
      </c>
      <c r="U114" s="3">
        <v>749.72000000000014</v>
      </c>
      <c r="V114" s="3">
        <v>45631.42</v>
      </c>
      <c r="W114" s="3">
        <v>6024.7700000000013</v>
      </c>
      <c r="X114" s="3">
        <v>1290.49</v>
      </c>
      <c r="Y114" s="3">
        <v>134662.87000000005</v>
      </c>
      <c r="Z114" s="3">
        <v>739692.76000000548</v>
      </c>
      <c r="AA114" s="4">
        <f t="shared" si="1"/>
        <v>931252.89000000549</v>
      </c>
    </row>
    <row r="115" spans="1:27" ht="21">
      <c r="A115" s="2" t="s">
        <v>138</v>
      </c>
      <c r="B115" s="2" t="s">
        <v>140</v>
      </c>
      <c r="C115" s="2"/>
      <c r="D115" s="3"/>
      <c r="E115" s="3"/>
      <c r="F115" s="3"/>
      <c r="G115" s="3"/>
      <c r="H115" s="3"/>
      <c r="I115" s="3"/>
      <c r="J115" s="3"/>
      <c r="K115" s="3">
        <v>823.29000000000008</v>
      </c>
      <c r="L115" s="3">
        <v>3275.89</v>
      </c>
      <c r="M115" s="3">
        <v>2967.1400000000003</v>
      </c>
      <c r="N115" s="3">
        <v>56973.61</v>
      </c>
      <c r="O115" s="3">
        <v>13677.880000000003</v>
      </c>
      <c r="P115" s="3">
        <v>3753.31</v>
      </c>
      <c r="Q115" s="3">
        <v>188.26</v>
      </c>
      <c r="R115" s="3"/>
      <c r="S115" s="3"/>
      <c r="T115" s="3"/>
      <c r="U115" s="3"/>
      <c r="V115" s="3">
        <v>80</v>
      </c>
      <c r="W115" s="3"/>
      <c r="X115" s="3"/>
      <c r="Y115" s="3"/>
      <c r="Z115" s="3"/>
      <c r="AA115" s="4">
        <f t="shared" si="1"/>
        <v>81739.37999999999</v>
      </c>
    </row>
    <row r="116" spans="1:27" ht="21">
      <c r="A116" s="2" t="s">
        <v>138</v>
      </c>
      <c r="B116" s="2" t="s">
        <v>141</v>
      </c>
      <c r="C116" s="2"/>
      <c r="D116" s="3"/>
      <c r="E116" s="3"/>
      <c r="F116" s="3"/>
      <c r="G116" s="3"/>
      <c r="H116" s="3"/>
      <c r="I116" s="3"/>
      <c r="J116" s="3"/>
      <c r="K116" s="3">
        <v>8846.31</v>
      </c>
      <c r="L116" s="3">
        <v>2558.66</v>
      </c>
      <c r="M116" s="3">
        <v>3906.94</v>
      </c>
      <c r="N116" s="3">
        <v>168445.86</v>
      </c>
      <c r="O116" s="3">
        <v>9780.2900000000027</v>
      </c>
      <c r="P116" s="3">
        <v>147.15</v>
      </c>
      <c r="Q116" s="3">
        <v>483.05999999999989</v>
      </c>
      <c r="R116" s="3">
        <v>9069.27</v>
      </c>
      <c r="S116" s="3">
        <v>196.58</v>
      </c>
      <c r="T116" s="3">
        <v>7566.52</v>
      </c>
      <c r="U116" s="3">
        <v>9514.18</v>
      </c>
      <c r="V116" s="3">
        <v>2893.0499999999997</v>
      </c>
      <c r="W116" s="3">
        <v>80779.77</v>
      </c>
      <c r="X116" s="3">
        <v>42903.06</v>
      </c>
      <c r="Y116" s="3">
        <v>180134.41999999995</v>
      </c>
      <c r="Z116" s="3">
        <v>781423.11999999976</v>
      </c>
      <c r="AA116" s="4">
        <f t="shared" si="1"/>
        <v>1308648.2399999998</v>
      </c>
    </row>
    <row r="117" spans="1:27">
      <c r="A117" s="5" t="s">
        <v>138</v>
      </c>
      <c r="B117" s="6" t="s">
        <v>49</v>
      </c>
      <c r="C117" s="6"/>
      <c r="D117" s="7"/>
      <c r="E117" s="7"/>
      <c r="F117" s="7"/>
      <c r="G117" s="7"/>
      <c r="H117" s="7"/>
      <c r="I117" s="7"/>
      <c r="J117" s="7"/>
      <c r="K117" s="7">
        <v>9669.5999999999985</v>
      </c>
      <c r="L117" s="7">
        <v>5834.55</v>
      </c>
      <c r="M117" s="7">
        <v>6874.0800000000008</v>
      </c>
      <c r="N117" s="7">
        <v>225419.47</v>
      </c>
      <c r="O117" s="7">
        <v>23458.170000000002</v>
      </c>
      <c r="P117" s="7">
        <v>3900.46</v>
      </c>
      <c r="Q117" s="7">
        <v>671.32000000000016</v>
      </c>
      <c r="R117" s="7">
        <v>10225.33</v>
      </c>
      <c r="S117" s="7">
        <v>134.33000000000001</v>
      </c>
      <c r="T117" s="7">
        <v>9673.57</v>
      </c>
      <c r="U117" s="7">
        <v>10263.900000000001</v>
      </c>
      <c r="V117" s="7">
        <v>48604.47</v>
      </c>
      <c r="W117" s="7">
        <v>86804.540000000037</v>
      </c>
      <c r="X117" s="7">
        <v>44193.55</v>
      </c>
      <c r="Y117" s="7">
        <v>314797.29000000015</v>
      </c>
      <c r="Z117" s="7">
        <v>1521115.8800000097</v>
      </c>
      <c r="AA117" s="4">
        <f t="shared" si="1"/>
        <v>2321640.51000001</v>
      </c>
    </row>
    <row r="118" spans="1:27">
      <c r="A118" s="2" t="s">
        <v>142</v>
      </c>
      <c r="B118" s="2" t="s">
        <v>143</v>
      </c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>
        <v>1274.45</v>
      </c>
      <c r="N118" s="3"/>
      <c r="O118" s="3"/>
      <c r="P118" s="3"/>
      <c r="Q118" s="3"/>
      <c r="R118" s="3"/>
      <c r="S118" s="3">
        <v>-42.18</v>
      </c>
      <c r="T118" s="3">
        <v>6307.11</v>
      </c>
      <c r="U118" s="3">
        <v>2770.01</v>
      </c>
      <c r="V118" s="3">
        <v>20350.650000000001</v>
      </c>
      <c r="W118" s="3">
        <v>1622.1900000000003</v>
      </c>
      <c r="X118" s="3">
        <v>14936.320000000002</v>
      </c>
      <c r="Y118" s="3">
        <v>9800.5200000000041</v>
      </c>
      <c r="Z118" s="3">
        <v>329623.89000000077</v>
      </c>
      <c r="AA118" s="4">
        <f t="shared" si="1"/>
        <v>386642.96000000078</v>
      </c>
    </row>
    <row r="119" spans="1:27" ht="21">
      <c r="A119" s="2" t="s">
        <v>142</v>
      </c>
      <c r="B119" s="2" t="s">
        <v>144</v>
      </c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>
        <v>1705.19</v>
      </c>
      <c r="N119" s="3"/>
      <c r="O119" s="3">
        <v>3114.7</v>
      </c>
      <c r="P119" s="3">
        <v>925.12000000000012</v>
      </c>
      <c r="Q119" s="3"/>
      <c r="R119" s="3">
        <v>13045.66</v>
      </c>
      <c r="S119" s="3">
        <v>7286.51</v>
      </c>
      <c r="T119" s="3">
        <v>730</v>
      </c>
      <c r="U119" s="3">
        <v>24674.84</v>
      </c>
      <c r="V119" s="3">
        <v>13276.27</v>
      </c>
      <c r="W119" s="3">
        <v>13854.5</v>
      </c>
      <c r="X119" s="3">
        <v>12830.269999999999</v>
      </c>
      <c r="Y119" s="3">
        <v>20192.770000000004</v>
      </c>
      <c r="Z119" s="3">
        <v>168992.61000000007</v>
      </c>
      <c r="AA119" s="4">
        <f t="shared" si="1"/>
        <v>280628.44000000006</v>
      </c>
    </row>
    <row r="120" spans="1:27">
      <c r="A120" s="2" t="s">
        <v>142</v>
      </c>
      <c r="B120" s="2" t="s">
        <v>145</v>
      </c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>
        <v>-28.78</v>
      </c>
      <c r="O120" s="3"/>
      <c r="P120" s="3"/>
      <c r="Q120" s="3"/>
      <c r="R120" s="3">
        <v>517.39</v>
      </c>
      <c r="S120" s="3">
        <v>534.08000000000004</v>
      </c>
      <c r="T120" s="3"/>
      <c r="U120" s="3"/>
      <c r="V120" s="3"/>
      <c r="W120" s="3"/>
      <c r="X120" s="3"/>
      <c r="Y120" s="3">
        <v>8235</v>
      </c>
      <c r="Z120" s="3"/>
      <c r="AA120" s="4">
        <f t="shared" si="1"/>
        <v>9257.69</v>
      </c>
    </row>
    <row r="121" spans="1:27">
      <c r="A121" s="5" t="s">
        <v>142</v>
      </c>
      <c r="B121" s="6" t="s">
        <v>49</v>
      </c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>
        <v>2979.6400000000003</v>
      </c>
      <c r="N121" s="7">
        <v>-28.78</v>
      </c>
      <c r="O121" s="7">
        <v>3114.7</v>
      </c>
      <c r="P121" s="7">
        <v>925.12000000000012</v>
      </c>
      <c r="Q121" s="7"/>
      <c r="R121" s="7">
        <v>13563.050000000001</v>
      </c>
      <c r="S121" s="7">
        <v>7778.41</v>
      </c>
      <c r="T121" s="7">
        <v>7037.11</v>
      </c>
      <c r="U121" s="7">
        <v>27444.85</v>
      </c>
      <c r="V121" s="7">
        <v>33626.92</v>
      </c>
      <c r="W121" s="7">
        <v>15476.689999999999</v>
      </c>
      <c r="X121" s="7">
        <v>27766.589999999993</v>
      </c>
      <c r="Y121" s="7">
        <v>38228.289999999994</v>
      </c>
      <c r="Z121" s="7">
        <v>498616.50000000221</v>
      </c>
      <c r="AA121" s="4">
        <f t="shared" si="1"/>
        <v>676529.09000000218</v>
      </c>
    </row>
    <row r="122" spans="1:27">
      <c r="A122" s="2" t="s">
        <v>146</v>
      </c>
      <c r="B122" s="2" t="s">
        <v>147</v>
      </c>
      <c r="C122" s="2"/>
      <c r="D122" s="3"/>
      <c r="E122" s="3"/>
      <c r="F122" s="3"/>
      <c r="G122" s="3"/>
      <c r="H122" s="3">
        <v>17757.080000000002</v>
      </c>
      <c r="I122" s="3"/>
      <c r="J122" s="3"/>
      <c r="K122" s="3"/>
      <c r="L122" s="3"/>
      <c r="M122" s="3"/>
      <c r="N122" s="3"/>
      <c r="O122" s="3"/>
      <c r="P122" s="3">
        <v>41590.5</v>
      </c>
      <c r="Q122" s="3"/>
      <c r="R122" s="3"/>
      <c r="S122" s="3"/>
      <c r="T122" s="3"/>
      <c r="U122" s="3">
        <v>2960.66</v>
      </c>
      <c r="V122" s="3">
        <v>493.36</v>
      </c>
      <c r="W122" s="3">
        <v>99.58</v>
      </c>
      <c r="X122" s="3">
        <v>5557.26</v>
      </c>
      <c r="Y122" s="3">
        <v>9537.6899999999969</v>
      </c>
      <c r="Z122" s="3">
        <v>457321.78000000177</v>
      </c>
      <c r="AA122" s="4">
        <f t="shared" si="1"/>
        <v>535317.91000000178</v>
      </c>
    </row>
    <row r="123" spans="1:27" ht="21">
      <c r="A123" s="2" t="s">
        <v>146</v>
      </c>
      <c r="B123" s="2" t="s">
        <v>148</v>
      </c>
      <c r="C123" s="2"/>
      <c r="D123" s="3"/>
      <c r="E123" s="3"/>
      <c r="F123" s="3"/>
      <c r="G123" s="3"/>
      <c r="H123" s="3"/>
      <c r="I123" s="3"/>
      <c r="J123" s="3"/>
      <c r="K123" s="3"/>
      <c r="L123" s="3">
        <v>3727.15</v>
      </c>
      <c r="M123" s="3">
        <v>19092.66</v>
      </c>
      <c r="N123" s="3"/>
      <c r="O123" s="3"/>
      <c r="P123" s="3"/>
      <c r="Q123" s="3">
        <v>3446.3500000000004</v>
      </c>
      <c r="R123" s="3">
        <v>6019.79</v>
      </c>
      <c r="S123" s="3">
        <v>406</v>
      </c>
      <c r="T123" s="3">
        <v>1283.0400000000002</v>
      </c>
      <c r="U123" s="3">
        <v>1148</v>
      </c>
      <c r="V123" s="3">
        <v>852.02</v>
      </c>
      <c r="W123" s="3"/>
      <c r="X123" s="3">
        <v>20126.89</v>
      </c>
      <c r="Y123" s="3">
        <v>12130.07</v>
      </c>
      <c r="Z123" s="3">
        <v>43442.2</v>
      </c>
      <c r="AA123" s="4">
        <f t="shared" si="1"/>
        <v>111674.17</v>
      </c>
    </row>
    <row r="124" spans="1:27">
      <c r="A124" s="5" t="s">
        <v>146</v>
      </c>
      <c r="B124" s="6" t="s">
        <v>49</v>
      </c>
      <c r="C124" s="6"/>
      <c r="D124" s="7"/>
      <c r="E124" s="7"/>
      <c r="F124" s="7"/>
      <c r="G124" s="7"/>
      <c r="H124" s="7">
        <v>17757.080000000002</v>
      </c>
      <c r="I124" s="7"/>
      <c r="J124" s="7"/>
      <c r="K124" s="7"/>
      <c r="L124" s="7">
        <v>3727.15</v>
      </c>
      <c r="M124" s="7">
        <v>19092.66</v>
      </c>
      <c r="N124" s="7"/>
      <c r="O124" s="7"/>
      <c r="P124" s="7">
        <v>41590.5</v>
      </c>
      <c r="Q124" s="7">
        <v>3446.3500000000004</v>
      </c>
      <c r="R124" s="7">
        <v>6019.79</v>
      </c>
      <c r="S124" s="7">
        <v>406</v>
      </c>
      <c r="T124" s="7">
        <v>1283.0400000000002</v>
      </c>
      <c r="U124" s="7">
        <v>4108.66</v>
      </c>
      <c r="V124" s="7">
        <v>1345.38</v>
      </c>
      <c r="W124" s="7">
        <v>99.58</v>
      </c>
      <c r="X124" s="7">
        <v>25684.15</v>
      </c>
      <c r="Y124" s="7">
        <v>21667.759999999998</v>
      </c>
      <c r="Z124" s="7">
        <v>500763.98000000231</v>
      </c>
      <c r="AA124" s="4">
        <f t="shared" si="1"/>
        <v>646992.08000000229</v>
      </c>
    </row>
    <row r="125" spans="1:27" ht="21">
      <c r="A125" s="2" t="s">
        <v>149</v>
      </c>
      <c r="B125" s="2" t="s">
        <v>150</v>
      </c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>
        <v>2700.7200000000003</v>
      </c>
      <c r="N125" s="3"/>
      <c r="O125" s="3"/>
      <c r="P125" s="3">
        <v>79.2</v>
      </c>
      <c r="Q125" s="3"/>
      <c r="R125" s="3"/>
      <c r="S125" s="3">
        <v>822.80000000000007</v>
      </c>
      <c r="T125" s="3"/>
      <c r="U125" s="3">
        <v>47461.79</v>
      </c>
      <c r="V125" s="3"/>
      <c r="W125" s="3"/>
      <c r="X125" s="3">
        <v>14832.9</v>
      </c>
      <c r="Y125" s="3"/>
      <c r="Z125" s="3">
        <v>58652.2</v>
      </c>
      <c r="AA125" s="4">
        <f t="shared" si="1"/>
        <v>124549.61</v>
      </c>
    </row>
    <row r="126" spans="1:27" ht="21">
      <c r="A126" s="5" t="s">
        <v>149</v>
      </c>
      <c r="B126" s="6" t="s">
        <v>49</v>
      </c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>
        <v>2700.7200000000003</v>
      </c>
      <c r="N126" s="7"/>
      <c r="O126" s="7"/>
      <c r="P126" s="7">
        <v>79.2</v>
      </c>
      <c r="Q126" s="7"/>
      <c r="R126" s="7"/>
      <c r="S126" s="7">
        <v>822.80000000000007</v>
      </c>
      <c r="T126" s="7"/>
      <c r="U126" s="7">
        <v>47461.79</v>
      </c>
      <c r="V126" s="7"/>
      <c r="W126" s="7"/>
      <c r="X126" s="7">
        <v>14832.9</v>
      </c>
      <c r="Y126" s="7"/>
      <c r="Z126" s="7">
        <v>58652.2</v>
      </c>
      <c r="AA126" s="4">
        <f t="shared" si="1"/>
        <v>124549.61</v>
      </c>
    </row>
    <row r="127" spans="1:27">
      <c r="A127" s="2" t="s">
        <v>151</v>
      </c>
      <c r="B127" s="2" t="s">
        <v>152</v>
      </c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>
        <v>2008.0900000000001</v>
      </c>
      <c r="O127" s="3">
        <v>32000</v>
      </c>
      <c r="P127" s="3"/>
      <c r="Q127" s="3"/>
      <c r="R127" s="3">
        <v>151.81</v>
      </c>
      <c r="S127" s="3">
        <v>1172</v>
      </c>
      <c r="T127" s="3"/>
      <c r="U127" s="3">
        <v>5249.42</v>
      </c>
      <c r="V127" s="3">
        <v>2026.3300000000002</v>
      </c>
      <c r="W127" s="3">
        <v>1969.1600000000003</v>
      </c>
      <c r="X127" s="3">
        <v>5220.8899999999994</v>
      </c>
      <c r="Y127" s="3">
        <v>38565.499999999993</v>
      </c>
      <c r="Z127" s="3">
        <v>12030.289999999995</v>
      </c>
      <c r="AA127" s="4">
        <f t="shared" si="1"/>
        <v>100393.48999999998</v>
      </c>
    </row>
    <row r="128" spans="1:27">
      <c r="A128" s="5" t="s">
        <v>151</v>
      </c>
      <c r="B128" s="6" t="s">
        <v>49</v>
      </c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>
        <v>2008.0900000000001</v>
      </c>
      <c r="O128" s="7">
        <v>32000</v>
      </c>
      <c r="P128" s="7"/>
      <c r="Q128" s="7"/>
      <c r="R128" s="7">
        <v>151.81</v>
      </c>
      <c r="S128" s="7">
        <v>1172</v>
      </c>
      <c r="T128" s="7"/>
      <c r="U128" s="7">
        <v>5249.42</v>
      </c>
      <c r="V128" s="7">
        <v>2026.3300000000002</v>
      </c>
      <c r="W128" s="7">
        <v>1969.1600000000003</v>
      </c>
      <c r="X128" s="7">
        <v>5220.8899999999994</v>
      </c>
      <c r="Y128" s="7">
        <v>38565.499999999993</v>
      </c>
      <c r="Z128" s="7">
        <v>12030.289999999995</v>
      </c>
      <c r="AA128" s="4">
        <f t="shared" si="1"/>
        <v>100393.48999999998</v>
      </c>
    </row>
    <row r="129" spans="1:27">
      <c r="A129" s="2" t="s">
        <v>153</v>
      </c>
      <c r="B129" s="2" t="s">
        <v>154</v>
      </c>
      <c r="C129" s="2"/>
      <c r="D129" s="3"/>
      <c r="E129" s="3"/>
      <c r="F129" s="3"/>
      <c r="G129" s="3"/>
      <c r="H129" s="3"/>
      <c r="I129" s="3"/>
      <c r="J129" s="3"/>
      <c r="K129" s="3">
        <v>684</v>
      </c>
      <c r="L129" s="3"/>
      <c r="M129" s="3">
        <v>2526.12</v>
      </c>
      <c r="N129" s="3">
        <v>1717.59</v>
      </c>
      <c r="O129" s="3">
        <v>540</v>
      </c>
      <c r="P129" s="3">
        <v>442287.43999999989</v>
      </c>
      <c r="Q129" s="3"/>
      <c r="R129" s="3"/>
      <c r="S129" s="3"/>
      <c r="T129" s="3">
        <v>9028</v>
      </c>
      <c r="U129" s="3">
        <v>-684</v>
      </c>
      <c r="V129" s="3"/>
      <c r="W129" s="3">
        <v>-42.090000000000032</v>
      </c>
      <c r="X129" s="3"/>
      <c r="Y129" s="3">
        <v>25823.78</v>
      </c>
      <c r="Z129" s="3">
        <v>199247.09999999995</v>
      </c>
      <c r="AA129" s="4">
        <f t="shared" si="1"/>
        <v>681127.93999999983</v>
      </c>
    </row>
    <row r="130" spans="1:27">
      <c r="A130" s="2" t="s">
        <v>153</v>
      </c>
      <c r="B130" s="2" t="s">
        <v>155</v>
      </c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>
        <v>1885.56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4">
        <f t="shared" si="1"/>
        <v>1885.56</v>
      </c>
    </row>
    <row r="131" spans="1:27" ht="21">
      <c r="A131" s="2" t="s">
        <v>153</v>
      </c>
      <c r="B131" s="2" t="s">
        <v>156</v>
      </c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v>-9027.2800000000007</v>
      </c>
      <c r="O131" s="3">
        <v>7235.1900000000005</v>
      </c>
      <c r="P131" s="3">
        <v>53416.110000000008</v>
      </c>
      <c r="Q131" s="3">
        <v>-1021.5</v>
      </c>
      <c r="R131" s="3"/>
      <c r="S131" s="3">
        <v>-116.28</v>
      </c>
      <c r="T131" s="3">
        <v>-3.47</v>
      </c>
      <c r="U131" s="3"/>
      <c r="V131" s="3">
        <v>45545.090000000011</v>
      </c>
      <c r="W131" s="3">
        <v>70874.490000000005</v>
      </c>
      <c r="X131" s="3">
        <v>-11343.29</v>
      </c>
      <c r="Y131" s="3">
        <v>124989.68999999999</v>
      </c>
      <c r="Z131" s="3">
        <v>3597227.1599999988</v>
      </c>
      <c r="AA131" s="4">
        <f t="shared" si="1"/>
        <v>3877775.9099999988</v>
      </c>
    </row>
    <row r="132" spans="1:27">
      <c r="A132" s="5" t="s">
        <v>153</v>
      </c>
      <c r="B132" s="6" t="s">
        <v>49</v>
      </c>
      <c r="C132" s="6"/>
      <c r="D132" s="7"/>
      <c r="E132" s="7"/>
      <c r="F132" s="7"/>
      <c r="G132" s="7"/>
      <c r="H132" s="7"/>
      <c r="I132" s="7"/>
      <c r="J132" s="7"/>
      <c r="K132" s="7">
        <v>684</v>
      </c>
      <c r="L132" s="7"/>
      <c r="M132" s="7">
        <v>2526.12</v>
      </c>
      <c r="N132" s="7">
        <v>-7309.6900000000005</v>
      </c>
      <c r="O132" s="7">
        <v>7775.1900000000005</v>
      </c>
      <c r="P132" s="7">
        <v>497589.10999999987</v>
      </c>
      <c r="Q132" s="7">
        <v>-1021.5</v>
      </c>
      <c r="R132" s="7"/>
      <c r="S132" s="7">
        <v>-116.28</v>
      </c>
      <c r="T132" s="7">
        <v>9024.5300000000007</v>
      </c>
      <c r="U132" s="7">
        <v>-684</v>
      </c>
      <c r="V132" s="7">
        <v>45545.090000000011</v>
      </c>
      <c r="W132" s="7">
        <v>70832.400000000009</v>
      </c>
      <c r="X132" s="7">
        <v>-11343.29</v>
      </c>
      <c r="Y132" s="7">
        <v>150813.47</v>
      </c>
      <c r="Z132" s="7">
        <v>3796474.2599999979</v>
      </c>
      <c r="AA132" s="4">
        <f t="shared" si="1"/>
        <v>4560789.4099999974</v>
      </c>
    </row>
    <row r="133" spans="1:27">
      <c r="A133" s="2" t="s">
        <v>157</v>
      </c>
      <c r="B133" s="2" t="s">
        <v>158</v>
      </c>
      <c r="C133" s="2"/>
      <c r="D133" s="3"/>
      <c r="E133" s="3"/>
      <c r="F133" s="3"/>
      <c r="G133" s="3"/>
      <c r="H133" s="3"/>
      <c r="I133" s="3"/>
      <c r="J133" s="3"/>
      <c r="K133" s="3">
        <v>935.63</v>
      </c>
      <c r="L133" s="3"/>
      <c r="M133" s="3"/>
      <c r="N133" s="3"/>
      <c r="O133" s="3">
        <v>7645.34</v>
      </c>
      <c r="P133" s="3">
        <v>19672.2</v>
      </c>
      <c r="Q133" s="3"/>
      <c r="R133" s="3"/>
      <c r="S133" s="3"/>
      <c r="T133" s="3"/>
      <c r="U133" s="3"/>
      <c r="V133" s="3">
        <v>653.31000000000006</v>
      </c>
      <c r="W133" s="3">
        <v>122</v>
      </c>
      <c r="X133" s="3">
        <v>91552.75</v>
      </c>
      <c r="Y133" s="3">
        <v>5572.5700000000015</v>
      </c>
      <c r="Z133" s="3">
        <v>150025.95000000001</v>
      </c>
      <c r="AA133" s="4">
        <f t="shared" ref="AA133:AA168" si="2">+SUM(D133:Z133)</f>
        <v>276179.75</v>
      </c>
    </row>
    <row r="134" spans="1:27" ht="21">
      <c r="A134" s="2" t="s">
        <v>157</v>
      </c>
      <c r="B134" s="2" t="s">
        <v>159</v>
      </c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>
        <v>1785.6000000000001</v>
      </c>
      <c r="Q134" s="3"/>
      <c r="R134" s="3">
        <v>779.61</v>
      </c>
      <c r="S134" s="3"/>
      <c r="T134" s="3"/>
      <c r="U134" s="3">
        <v>8167.34</v>
      </c>
      <c r="V134" s="3">
        <v>4822.22</v>
      </c>
      <c r="W134" s="3">
        <v>8232.74</v>
      </c>
      <c r="X134" s="3">
        <v>1890.47</v>
      </c>
      <c r="Y134" s="3">
        <v>12.060000000000002</v>
      </c>
      <c r="Z134" s="3">
        <v>537691.19999999995</v>
      </c>
      <c r="AA134" s="4">
        <f t="shared" si="2"/>
        <v>563381.24</v>
      </c>
    </row>
    <row r="135" spans="1:27" ht="21">
      <c r="A135" s="2" t="s">
        <v>157</v>
      </c>
      <c r="B135" s="2" t="s">
        <v>160</v>
      </c>
      <c r="C135" s="2"/>
      <c r="D135" s="3"/>
      <c r="E135" s="3"/>
      <c r="F135" s="3"/>
      <c r="G135" s="3"/>
      <c r="H135" s="3"/>
      <c r="I135" s="3"/>
      <c r="J135" s="3">
        <v>-3909.11</v>
      </c>
      <c r="K135" s="3">
        <v>9411.2699999999986</v>
      </c>
      <c r="L135" s="3">
        <v>18267.410000000003</v>
      </c>
      <c r="M135" s="3">
        <v>18922.349999999999</v>
      </c>
      <c r="N135" s="3">
        <v>25096.31</v>
      </c>
      <c r="O135" s="3">
        <v>6380.3700000000008</v>
      </c>
      <c r="P135" s="3">
        <v>58024.610000000008</v>
      </c>
      <c r="Q135" s="3">
        <v>19546.309999999998</v>
      </c>
      <c r="R135" s="3">
        <v>28433.219999999998</v>
      </c>
      <c r="S135" s="3">
        <v>2828.92</v>
      </c>
      <c r="T135" s="3">
        <v>15949.45</v>
      </c>
      <c r="U135" s="3">
        <v>1535.0900000000001</v>
      </c>
      <c r="V135" s="3">
        <v>53938.05</v>
      </c>
      <c r="W135" s="3">
        <v>1652.7500000000032</v>
      </c>
      <c r="X135" s="3">
        <v>-285972.25</v>
      </c>
      <c r="Y135" s="3">
        <v>39505.479999999996</v>
      </c>
      <c r="Z135" s="3">
        <v>7811753.7999999905</v>
      </c>
      <c r="AA135" s="4">
        <f t="shared" si="2"/>
        <v>7821364.0299999909</v>
      </c>
    </row>
    <row r="136" spans="1:27">
      <c r="A136" s="2" t="s">
        <v>157</v>
      </c>
      <c r="B136" s="2" t="s">
        <v>161</v>
      </c>
      <c r="C136" s="2"/>
      <c r="D136" s="3"/>
      <c r="E136" s="3"/>
      <c r="F136" s="3"/>
      <c r="G136" s="3"/>
      <c r="H136" s="3"/>
      <c r="I136" s="3"/>
      <c r="J136" s="3"/>
      <c r="K136" s="3">
        <v>20799.36</v>
      </c>
      <c r="L136" s="3">
        <v>-8.69</v>
      </c>
      <c r="M136" s="3">
        <v>14292.66</v>
      </c>
      <c r="N136" s="3">
        <v>-7463.4000000000206</v>
      </c>
      <c r="O136" s="3">
        <v>179025.12000000002</v>
      </c>
      <c r="P136" s="3">
        <v>63235.829999999958</v>
      </c>
      <c r="Q136" s="3">
        <v>18335.519999999993</v>
      </c>
      <c r="R136" s="3">
        <v>16967.319999999996</v>
      </c>
      <c r="S136" s="3">
        <v>20721.14</v>
      </c>
      <c r="T136" s="3">
        <v>3529.4</v>
      </c>
      <c r="U136" s="3">
        <v>648.32000000000005</v>
      </c>
      <c r="V136" s="3">
        <v>12865.81</v>
      </c>
      <c r="W136" s="3">
        <v>-138193.72000000003</v>
      </c>
      <c r="X136" s="3">
        <v>59793.48</v>
      </c>
      <c r="Y136" s="3">
        <v>156058.63999999996</v>
      </c>
      <c r="Z136" s="3">
        <v>669452.1599999998</v>
      </c>
      <c r="AA136" s="4">
        <f t="shared" si="2"/>
        <v>1090058.9499999997</v>
      </c>
    </row>
    <row r="137" spans="1:27">
      <c r="A137" s="2" t="s">
        <v>157</v>
      </c>
      <c r="B137" s="2" t="s">
        <v>162</v>
      </c>
      <c r="C137" s="2"/>
      <c r="D137" s="3"/>
      <c r="E137" s="3"/>
      <c r="F137" s="3"/>
      <c r="G137" s="3"/>
      <c r="H137" s="3"/>
      <c r="I137" s="3"/>
      <c r="J137" s="3"/>
      <c r="K137" s="3">
        <v>321.75</v>
      </c>
      <c r="L137" s="3"/>
      <c r="M137" s="3"/>
      <c r="N137" s="3"/>
      <c r="O137" s="3"/>
      <c r="P137" s="3">
        <v>2571.5500000000002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4">
        <f t="shared" si="2"/>
        <v>2893.3</v>
      </c>
    </row>
    <row r="138" spans="1:27">
      <c r="A138" s="5" t="s">
        <v>157</v>
      </c>
      <c r="B138" s="6" t="s">
        <v>49</v>
      </c>
      <c r="C138" s="6"/>
      <c r="D138" s="7"/>
      <c r="E138" s="7"/>
      <c r="F138" s="7"/>
      <c r="G138" s="7"/>
      <c r="H138" s="7"/>
      <c r="I138" s="7"/>
      <c r="J138" s="7">
        <v>-3909.11</v>
      </c>
      <c r="K138" s="7">
        <v>31468.01</v>
      </c>
      <c r="L138" s="7">
        <v>18258.72</v>
      </c>
      <c r="M138" s="7">
        <v>33215.010000000009</v>
      </c>
      <c r="N138" s="7">
        <v>17632.909999999993</v>
      </c>
      <c r="O138" s="7">
        <v>193050.83000000002</v>
      </c>
      <c r="P138" s="7">
        <v>145289.78999999995</v>
      </c>
      <c r="Q138" s="7">
        <v>37881.829999999987</v>
      </c>
      <c r="R138" s="7">
        <v>46180.15</v>
      </c>
      <c r="S138" s="7">
        <v>23550.060000000005</v>
      </c>
      <c r="T138" s="7">
        <v>19478.850000000002</v>
      </c>
      <c r="U138" s="7">
        <v>10350.75</v>
      </c>
      <c r="V138" s="7">
        <v>72279.38999999997</v>
      </c>
      <c r="W138" s="7">
        <v>-128186.23000000019</v>
      </c>
      <c r="X138" s="7">
        <v>-132735.55000000005</v>
      </c>
      <c r="Y138" s="7">
        <v>201148.74999999991</v>
      </c>
      <c r="Z138" s="7">
        <v>9168923.1099999994</v>
      </c>
      <c r="AA138" s="4">
        <f t="shared" si="2"/>
        <v>9753877.2699999996</v>
      </c>
    </row>
    <row r="139" spans="1:27" ht="31.5">
      <c r="A139" s="2" t="s">
        <v>163</v>
      </c>
      <c r="B139" s="2" t="s">
        <v>164</v>
      </c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>
        <v>102.81</v>
      </c>
      <c r="Z139" s="3">
        <v>38626.660000000011</v>
      </c>
      <c r="AA139" s="4">
        <f t="shared" si="2"/>
        <v>38729.470000000008</v>
      </c>
    </row>
    <row r="140" spans="1:27" ht="31.5">
      <c r="A140" s="2" t="s">
        <v>163</v>
      </c>
      <c r="B140" s="2" t="s">
        <v>165</v>
      </c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>
        <v>64.349999999999994</v>
      </c>
      <c r="O140" s="3"/>
      <c r="P140" s="3"/>
      <c r="Q140" s="3"/>
      <c r="R140" s="3"/>
      <c r="S140" s="3"/>
      <c r="T140" s="3"/>
      <c r="U140" s="3"/>
      <c r="V140" s="3">
        <v>995.52</v>
      </c>
      <c r="W140" s="3"/>
      <c r="X140" s="3"/>
      <c r="Y140" s="3">
        <v>2031.13</v>
      </c>
      <c r="Z140" s="3">
        <v>95676.81</v>
      </c>
      <c r="AA140" s="4">
        <f t="shared" si="2"/>
        <v>98767.81</v>
      </c>
    </row>
    <row r="141" spans="1:27" ht="31.5">
      <c r="A141" s="2" t="s">
        <v>163</v>
      </c>
      <c r="B141" s="2" t="s">
        <v>166</v>
      </c>
      <c r="C141" s="2"/>
      <c r="D141" s="3"/>
      <c r="E141" s="3"/>
      <c r="F141" s="3"/>
      <c r="G141" s="3"/>
      <c r="H141" s="3"/>
      <c r="I141" s="3"/>
      <c r="J141" s="3"/>
      <c r="K141" s="3">
        <v>15731.7</v>
      </c>
      <c r="L141" s="3"/>
      <c r="M141" s="3">
        <v>-539.64</v>
      </c>
      <c r="N141" s="3">
        <v>7184.33</v>
      </c>
      <c r="O141" s="3">
        <v>8900.7100000000009</v>
      </c>
      <c r="P141" s="3">
        <v>53117.69000000001</v>
      </c>
      <c r="Q141" s="3">
        <v>7570.369999999999</v>
      </c>
      <c r="R141" s="3">
        <v>777.09999999999991</v>
      </c>
      <c r="S141" s="3">
        <v>4577.1900000000005</v>
      </c>
      <c r="T141" s="3">
        <v>-487834.39</v>
      </c>
      <c r="U141" s="3">
        <v>3044.3900000000003</v>
      </c>
      <c r="V141" s="3">
        <v>6999.72</v>
      </c>
      <c r="W141" s="3">
        <v>1281.71</v>
      </c>
      <c r="X141" s="3">
        <v>20792.079999999998</v>
      </c>
      <c r="Y141" s="3">
        <v>7167.5</v>
      </c>
      <c r="Z141" s="3">
        <v>190113.56000000003</v>
      </c>
      <c r="AA141" s="4">
        <f t="shared" si="2"/>
        <v>-161115.97999999995</v>
      </c>
    </row>
    <row r="142" spans="1:27" ht="31.5">
      <c r="A142" s="2" t="s">
        <v>163</v>
      </c>
      <c r="B142" s="2" t="s">
        <v>167</v>
      </c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>
        <v>853.63</v>
      </c>
      <c r="N142" s="3">
        <v>5529.6</v>
      </c>
      <c r="O142" s="3">
        <v>1336.8600000000001</v>
      </c>
      <c r="P142" s="3">
        <v>132.6</v>
      </c>
      <c r="Q142" s="3">
        <v>4335.5700000000006</v>
      </c>
      <c r="R142" s="3">
        <v>936</v>
      </c>
      <c r="S142" s="3">
        <v>9975.25</v>
      </c>
      <c r="T142" s="3">
        <v>6171</v>
      </c>
      <c r="U142" s="3">
        <v>-1377.66</v>
      </c>
      <c r="V142" s="3">
        <v>975.62</v>
      </c>
      <c r="W142" s="3">
        <v>1945.82</v>
      </c>
      <c r="X142" s="3">
        <v>39201.479999999989</v>
      </c>
      <c r="Y142" s="3">
        <v>287274.14000000007</v>
      </c>
      <c r="Z142" s="3">
        <v>2560710.4100000015</v>
      </c>
      <c r="AA142" s="4">
        <f t="shared" si="2"/>
        <v>2918000.3200000017</v>
      </c>
    </row>
    <row r="143" spans="1:27" ht="31.5">
      <c r="A143" s="2" t="s">
        <v>163</v>
      </c>
      <c r="B143" s="2" t="s">
        <v>168</v>
      </c>
      <c r="C143" s="2"/>
      <c r="D143" s="3"/>
      <c r="E143" s="3"/>
      <c r="F143" s="3"/>
      <c r="G143" s="3"/>
      <c r="H143" s="3"/>
      <c r="I143" s="3"/>
      <c r="J143" s="3"/>
      <c r="K143" s="3"/>
      <c r="L143" s="3">
        <v>993.76</v>
      </c>
      <c r="M143" s="3"/>
      <c r="N143" s="3">
        <v>3274.0699999999997</v>
      </c>
      <c r="O143" s="3">
        <v>502.04</v>
      </c>
      <c r="P143" s="3">
        <v>971.68000000000006</v>
      </c>
      <c r="Q143" s="3">
        <v>-198.66</v>
      </c>
      <c r="R143" s="3"/>
      <c r="S143" s="3"/>
      <c r="T143" s="3">
        <v>3736.17</v>
      </c>
      <c r="U143" s="3">
        <v>-3164.4900000000002</v>
      </c>
      <c r="V143" s="3"/>
      <c r="W143" s="3">
        <v>-3620.87</v>
      </c>
      <c r="X143" s="3">
        <v>-389283.21</v>
      </c>
      <c r="Y143" s="3">
        <v>-520441.92999999982</v>
      </c>
      <c r="Z143" s="3">
        <v>2415823.259999997</v>
      </c>
      <c r="AA143" s="4">
        <f t="shared" si="2"/>
        <v>1508591.819999997</v>
      </c>
    </row>
    <row r="144" spans="1:27" ht="31.5">
      <c r="A144" s="2" t="s">
        <v>163</v>
      </c>
      <c r="B144" s="2" t="s">
        <v>169</v>
      </c>
      <c r="C144" s="2"/>
      <c r="D144" s="3"/>
      <c r="E144" s="3"/>
      <c r="F144" s="3"/>
      <c r="G144" s="3"/>
      <c r="H144" s="3"/>
      <c r="I144" s="3"/>
      <c r="J144" s="3"/>
      <c r="K144" s="3"/>
      <c r="L144" s="3">
        <v>176.48000000000002</v>
      </c>
      <c r="M144" s="3">
        <v>-201.83</v>
      </c>
      <c r="N144" s="3">
        <v>1794.5100000000002</v>
      </c>
      <c r="O144" s="3">
        <v>-985.17000000000007</v>
      </c>
      <c r="P144" s="3">
        <v>439.03999999999996</v>
      </c>
      <c r="Q144" s="3">
        <v>6480.03</v>
      </c>
      <c r="R144" s="3">
        <v>105.93</v>
      </c>
      <c r="S144" s="3">
        <v>389.31</v>
      </c>
      <c r="T144" s="3">
        <v>6615.46</v>
      </c>
      <c r="U144" s="3">
        <v>-171.6</v>
      </c>
      <c r="V144" s="3">
        <v>2164.65</v>
      </c>
      <c r="W144" s="3">
        <v>11335.119999999999</v>
      </c>
      <c r="X144" s="3">
        <v>4172.2100000000009</v>
      </c>
      <c r="Y144" s="3">
        <v>22834.599999999991</v>
      </c>
      <c r="Z144" s="3">
        <v>698011.80999999982</v>
      </c>
      <c r="AA144" s="4">
        <f t="shared" si="2"/>
        <v>753160.54999999981</v>
      </c>
    </row>
    <row r="145" spans="1:27" ht="31.5">
      <c r="A145" s="5" t="s">
        <v>163</v>
      </c>
      <c r="B145" s="6" t="s">
        <v>49</v>
      </c>
      <c r="C145" s="6"/>
      <c r="D145" s="7"/>
      <c r="E145" s="7"/>
      <c r="F145" s="7"/>
      <c r="G145" s="7"/>
      <c r="H145" s="7"/>
      <c r="I145" s="7"/>
      <c r="J145" s="7"/>
      <c r="K145" s="7">
        <v>15731.7</v>
      </c>
      <c r="L145" s="7">
        <v>1170.24</v>
      </c>
      <c r="M145" s="7">
        <v>112.15999999999983</v>
      </c>
      <c r="N145" s="7">
        <v>17846.859999999997</v>
      </c>
      <c r="O145" s="7">
        <v>9754.44</v>
      </c>
      <c r="P145" s="7">
        <v>54661.010000000009</v>
      </c>
      <c r="Q145" s="7">
        <v>18187.310000000001</v>
      </c>
      <c r="R145" s="7">
        <v>1819.03</v>
      </c>
      <c r="S145" s="7">
        <v>14941.749999999998</v>
      </c>
      <c r="T145" s="7">
        <v>-471311.76</v>
      </c>
      <c r="U145" s="7">
        <v>-1669.36</v>
      </c>
      <c r="V145" s="7">
        <v>11135.51</v>
      </c>
      <c r="W145" s="7">
        <v>10941.779999999999</v>
      </c>
      <c r="X145" s="7">
        <v>-325117.43999999994</v>
      </c>
      <c r="Y145" s="7">
        <v>-201031.74999999968</v>
      </c>
      <c r="Z145" s="7">
        <v>5998962.5099999765</v>
      </c>
      <c r="AA145" s="4">
        <f t="shared" si="2"/>
        <v>5156133.9899999769</v>
      </c>
    </row>
    <row r="146" spans="1:27" ht="21">
      <c r="A146" s="2" t="s">
        <v>170</v>
      </c>
      <c r="B146" s="2" t="s">
        <v>171</v>
      </c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>
        <v>389.40000000000003</v>
      </c>
      <c r="U146" s="3"/>
      <c r="V146" s="3"/>
      <c r="W146" s="3">
        <v>-8072.93</v>
      </c>
      <c r="X146" s="3">
        <v>4659.4699999999993</v>
      </c>
      <c r="Y146" s="3">
        <v>39500.060000000012</v>
      </c>
      <c r="Z146" s="3">
        <v>2274958.0800000015</v>
      </c>
      <c r="AA146" s="4">
        <f t="shared" si="2"/>
        <v>2311434.0800000015</v>
      </c>
    </row>
    <row r="147" spans="1:27" ht="21">
      <c r="A147" s="2" t="s">
        <v>170</v>
      </c>
      <c r="B147" s="2" t="s">
        <v>172</v>
      </c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>
        <v>95491.909999999989</v>
      </c>
      <c r="P147" s="3">
        <v>373358.48000000016</v>
      </c>
      <c r="Q147" s="3"/>
      <c r="R147" s="3">
        <v>6863.1399999999994</v>
      </c>
      <c r="S147" s="3">
        <v>-16.940000000000001</v>
      </c>
      <c r="T147" s="3"/>
      <c r="U147" s="3"/>
      <c r="V147" s="3">
        <v>6504.25</v>
      </c>
      <c r="W147" s="3">
        <v>1644.94</v>
      </c>
      <c r="X147" s="3">
        <v>19486.490000000002</v>
      </c>
      <c r="Y147" s="3">
        <v>36244.790000000008</v>
      </c>
      <c r="Z147" s="3">
        <v>1916119.5400000017</v>
      </c>
      <c r="AA147" s="4">
        <f t="shared" si="2"/>
        <v>2455696.600000002</v>
      </c>
    </row>
    <row r="148" spans="1:27" ht="21">
      <c r="A148" s="2" t="s">
        <v>170</v>
      </c>
      <c r="B148" s="2" t="s">
        <v>173</v>
      </c>
      <c r="C148" s="2"/>
      <c r="D148" s="3"/>
      <c r="E148" s="3"/>
      <c r="F148" s="3"/>
      <c r="G148" s="3"/>
      <c r="H148" s="3"/>
      <c r="I148" s="3"/>
      <c r="J148" s="3"/>
      <c r="K148" s="3"/>
      <c r="L148" s="3">
        <v>10450.490000000003</v>
      </c>
      <c r="M148" s="3">
        <v>14356.22</v>
      </c>
      <c r="N148" s="3">
        <v>460.82</v>
      </c>
      <c r="O148" s="3">
        <v>8597</v>
      </c>
      <c r="P148" s="3">
        <v>48166.35</v>
      </c>
      <c r="Q148" s="3"/>
      <c r="R148" s="3">
        <v>5618.8700000000008</v>
      </c>
      <c r="S148" s="3"/>
      <c r="T148" s="3"/>
      <c r="U148" s="3">
        <v>0.01</v>
      </c>
      <c r="V148" s="3"/>
      <c r="W148" s="3"/>
      <c r="X148" s="3">
        <v>7759.1</v>
      </c>
      <c r="Y148" s="3">
        <v>6710.93</v>
      </c>
      <c r="Z148" s="3">
        <v>507212.68000000023</v>
      </c>
      <c r="AA148" s="4">
        <f t="shared" si="2"/>
        <v>609332.4700000002</v>
      </c>
    </row>
    <row r="149" spans="1:27" ht="21">
      <c r="A149" s="2" t="s">
        <v>170</v>
      </c>
      <c r="B149" s="2" t="s">
        <v>174</v>
      </c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>
        <v>66.03</v>
      </c>
      <c r="P149" s="3">
        <v>30094.44</v>
      </c>
      <c r="Q149" s="3">
        <v>7127.56</v>
      </c>
      <c r="R149" s="3">
        <v>6362.5999999999995</v>
      </c>
      <c r="S149" s="3">
        <v>10658.4</v>
      </c>
      <c r="T149" s="3">
        <v>37969.51</v>
      </c>
      <c r="U149" s="3"/>
      <c r="V149" s="3">
        <v>6232.880000000001</v>
      </c>
      <c r="W149" s="3">
        <v>2552.7800000000002</v>
      </c>
      <c r="X149" s="3">
        <v>60827.850000000006</v>
      </c>
      <c r="Y149" s="3">
        <v>3783.73</v>
      </c>
      <c r="Z149" s="3">
        <v>68214</v>
      </c>
      <c r="AA149" s="4">
        <f t="shared" si="2"/>
        <v>233889.78000000003</v>
      </c>
    </row>
    <row r="150" spans="1:27" ht="21">
      <c r="A150" s="5" t="s">
        <v>170</v>
      </c>
      <c r="B150" s="6" t="s">
        <v>49</v>
      </c>
      <c r="C150" s="6"/>
      <c r="D150" s="7"/>
      <c r="E150" s="7"/>
      <c r="F150" s="7"/>
      <c r="G150" s="7"/>
      <c r="H150" s="7"/>
      <c r="I150" s="7"/>
      <c r="J150" s="7"/>
      <c r="K150" s="7"/>
      <c r="L150" s="7">
        <v>10450.490000000003</v>
      </c>
      <c r="M150" s="7">
        <v>14356.22</v>
      </c>
      <c r="N150" s="7">
        <v>460.82</v>
      </c>
      <c r="O150" s="7">
        <v>104154.94</v>
      </c>
      <c r="P150" s="7">
        <v>451619.27000000025</v>
      </c>
      <c r="Q150" s="7">
        <v>7127.56</v>
      </c>
      <c r="R150" s="7">
        <v>18844.61</v>
      </c>
      <c r="S150" s="7">
        <v>10641.46</v>
      </c>
      <c r="T150" s="7">
        <v>38358.910000000003</v>
      </c>
      <c r="U150" s="7">
        <v>0.01</v>
      </c>
      <c r="V150" s="7">
        <v>12737.130000000001</v>
      </c>
      <c r="W150" s="7">
        <v>-3875.2100000000028</v>
      </c>
      <c r="X150" s="7">
        <v>92732.910000000018</v>
      </c>
      <c r="Y150" s="7">
        <v>86239.510000000009</v>
      </c>
      <c r="Z150" s="7">
        <v>4766504.2999999812</v>
      </c>
      <c r="AA150" s="4">
        <f t="shared" si="2"/>
        <v>5610352.9299999811</v>
      </c>
    </row>
    <row r="151" spans="1:27">
      <c r="A151" s="2" t="s">
        <v>175</v>
      </c>
      <c r="B151" s="2" t="s">
        <v>176</v>
      </c>
      <c r="C151" s="2"/>
      <c r="D151" s="3"/>
      <c r="E151" s="3"/>
      <c r="F151" s="3"/>
      <c r="G151" s="3"/>
      <c r="H151" s="3"/>
      <c r="I151" s="3"/>
      <c r="J151" s="3"/>
      <c r="K151" s="3">
        <v>28160</v>
      </c>
      <c r="L151" s="3">
        <v>3977.8599999999997</v>
      </c>
      <c r="M151" s="3">
        <v>3701.1100000000006</v>
      </c>
      <c r="N151" s="3">
        <v>1634</v>
      </c>
      <c r="O151" s="3"/>
      <c r="P151" s="3">
        <v>157842.9</v>
      </c>
      <c r="Q151" s="3"/>
      <c r="R151" s="3">
        <v>8485.2000000000007</v>
      </c>
      <c r="S151" s="3">
        <v>12342</v>
      </c>
      <c r="T151" s="3"/>
      <c r="U151" s="3">
        <v>27048.890000000003</v>
      </c>
      <c r="V151" s="3">
        <v>4696.3100000000004</v>
      </c>
      <c r="W151" s="3">
        <v>7590.98</v>
      </c>
      <c r="X151" s="3">
        <v>91934.05</v>
      </c>
      <c r="Y151" s="3">
        <v>80070.290000000008</v>
      </c>
      <c r="Z151" s="3">
        <v>579903.77000000014</v>
      </c>
      <c r="AA151" s="4">
        <f t="shared" si="2"/>
        <v>1007387.3600000002</v>
      </c>
    </row>
    <row r="152" spans="1:27" ht="21">
      <c r="A152" s="2" t="s">
        <v>175</v>
      </c>
      <c r="B152" s="2" t="s">
        <v>177</v>
      </c>
      <c r="C152" s="2"/>
      <c r="D152" s="3"/>
      <c r="E152" s="3"/>
      <c r="F152" s="3"/>
      <c r="G152" s="3"/>
      <c r="H152" s="3"/>
      <c r="I152" s="3"/>
      <c r="J152" s="3">
        <v>-2223</v>
      </c>
      <c r="K152" s="3">
        <v>3525.2</v>
      </c>
      <c r="L152" s="3">
        <v>2697.65</v>
      </c>
      <c r="M152" s="3">
        <v>2971.54</v>
      </c>
      <c r="N152" s="3"/>
      <c r="O152" s="3">
        <v>5626.54</v>
      </c>
      <c r="P152" s="3">
        <v>95783.12000000001</v>
      </c>
      <c r="Q152" s="3">
        <v>1760.6599999999999</v>
      </c>
      <c r="R152" s="3">
        <v>6308.17</v>
      </c>
      <c r="S152" s="3">
        <v>-296.24</v>
      </c>
      <c r="T152" s="3">
        <v>5461.97</v>
      </c>
      <c r="U152" s="3">
        <v>22709.4</v>
      </c>
      <c r="V152" s="3">
        <v>211685.54000000004</v>
      </c>
      <c r="W152" s="3">
        <v>40.730000000003542</v>
      </c>
      <c r="X152" s="3">
        <v>110971.16000000003</v>
      </c>
      <c r="Y152" s="3">
        <v>952735.12000000046</v>
      </c>
      <c r="Z152" s="3">
        <v>6860172.9199999906</v>
      </c>
      <c r="AA152" s="4">
        <f t="shared" si="2"/>
        <v>8279930.4799999911</v>
      </c>
    </row>
    <row r="153" spans="1:27">
      <c r="A153" s="5" t="s">
        <v>175</v>
      </c>
      <c r="B153" s="6" t="s">
        <v>49</v>
      </c>
      <c r="C153" s="6"/>
      <c r="D153" s="7"/>
      <c r="E153" s="7"/>
      <c r="F153" s="7"/>
      <c r="G153" s="7"/>
      <c r="H153" s="7"/>
      <c r="I153" s="7"/>
      <c r="J153" s="7">
        <v>-2223</v>
      </c>
      <c r="K153" s="7">
        <v>31685.200000000001</v>
      </c>
      <c r="L153" s="7">
        <v>6675.51</v>
      </c>
      <c r="M153" s="7">
        <v>6672.6500000000005</v>
      </c>
      <c r="N153" s="7">
        <v>1634</v>
      </c>
      <c r="O153" s="7">
        <v>5626.54</v>
      </c>
      <c r="P153" s="7">
        <v>253626.01999999996</v>
      </c>
      <c r="Q153" s="7">
        <v>1760.6599999999999</v>
      </c>
      <c r="R153" s="7">
        <v>14793.37</v>
      </c>
      <c r="S153" s="7">
        <v>12045.76</v>
      </c>
      <c r="T153" s="7">
        <v>5461.97</v>
      </c>
      <c r="U153" s="7">
        <v>49758.29</v>
      </c>
      <c r="V153" s="7">
        <v>216381.85000000003</v>
      </c>
      <c r="W153" s="7">
        <v>7631.7099999999919</v>
      </c>
      <c r="X153" s="7">
        <v>202905.21000000005</v>
      </c>
      <c r="Y153" s="7">
        <v>1032805.4100000005</v>
      </c>
      <c r="Z153" s="7">
        <v>7440076.6899999883</v>
      </c>
      <c r="AA153" s="4">
        <f t="shared" si="2"/>
        <v>9287317.8399999887</v>
      </c>
    </row>
    <row r="154" spans="1:27" ht="42">
      <c r="A154" s="2" t="s">
        <v>178</v>
      </c>
      <c r="B154" s="2" t="s">
        <v>179</v>
      </c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>
        <v>510.05</v>
      </c>
      <c r="Y154" s="3">
        <v>1569.03</v>
      </c>
      <c r="Z154" s="3">
        <v>92.72</v>
      </c>
      <c r="AA154" s="4">
        <f t="shared" si="2"/>
        <v>2171.7999999999997</v>
      </c>
    </row>
    <row r="155" spans="1:27" ht="42">
      <c r="A155" s="5" t="s">
        <v>178</v>
      </c>
      <c r="B155" s="6" t="s">
        <v>49</v>
      </c>
      <c r="C155" s="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>
        <v>510.05</v>
      </c>
      <c r="Y155" s="7">
        <v>1569.03</v>
      </c>
      <c r="Z155" s="7">
        <v>92.72</v>
      </c>
      <c r="AA155" s="4">
        <f t="shared" si="2"/>
        <v>2171.7999999999997</v>
      </c>
    </row>
    <row r="156" spans="1:27" ht="31.5">
      <c r="A156" s="2" t="s">
        <v>180</v>
      </c>
      <c r="B156" s="2" t="s">
        <v>181</v>
      </c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>
        <v>230</v>
      </c>
      <c r="O156" s="3"/>
      <c r="P156" s="3"/>
      <c r="Q156" s="3">
        <v>18608.16</v>
      </c>
      <c r="R156" s="3">
        <v>3341.46</v>
      </c>
      <c r="S156" s="3">
        <v>180</v>
      </c>
      <c r="T156" s="3">
        <v>19379.550000000003</v>
      </c>
      <c r="U156" s="3">
        <v>392560.03</v>
      </c>
      <c r="V156" s="3">
        <v>72687.520000000004</v>
      </c>
      <c r="W156" s="3">
        <v>34948.15</v>
      </c>
      <c r="X156" s="3">
        <v>45140.44</v>
      </c>
      <c r="Y156" s="3">
        <v>89904.85</v>
      </c>
      <c r="Z156" s="3">
        <v>108632.3</v>
      </c>
      <c r="AA156" s="4">
        <f t="shared" si="2"/>
        <v>785612.46000000008</v>
      </c>
    </row>
    <row r="157" spans="1:27" ht="31.5">
      <c r="A157" s="2" t="s">
        <v>180</v>
      </c>
      <c r="B157" s="2" t="s">
        <v>182</v>
      </c>
      <c r="C157" s="2"/>
      <c r="D157" s="3"/>
      <c r="E157" s="3"/>
      <c r="F157" s="3"/>
      <c r="G157" s="3"/>
      <c r="H157" s="3"/>
      <c r="I157" s="3"/>
      <c r="J157" s="3"/>
      <c r="K157" s="3">
        <v>25807.77</v>
      </c>
      <c r="L157" s="3">
        <v>54163.11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4">
        <f t="shared" si="2"/>
        <v>79970.880000000005</v>
      </c>
    </row>
    <row r="158" spans="1:27" ht="31.5">
      <c r="A158" s="5" t="s">
        <v>180</v>
      </c>
      <c r="B158" s="6" t="s">
        <v>49</v>
      </c>
      <c r="C158" s="6"/>
      <c r="D158" s="7"/>
      <c r="E158" s="7"/>
      <c r="F158" s="7"/>
      <c r="G158" s="7"/>
      <c r="H158" s="7"/>
      <c r="I158" s="7"/>
      <c r="J158" s="7"/>
      <c r="K158" s="7">
        <v>25807.77</v>
      </c>
      <c r="L158" s="7">
        <v>54163.11</v>
      </c>
      <c r="M158" s="7"/>
      <c r="N158" s="7">
        <v>230</v>
      </c>
      <c r="O158" s="7"/>
      <c r="P158" s="7"/>
      <c r="Q158" s="7">
        <v>18608.16</v>
      </c>
      <c r="R158" s="7">
        <v>3341.46</v>
      </c>
      <c r="S158" s="7">
        <v>180</v>
      </c>
      <c r="T158" s="7">
        <v>19379.550000000003</v>
      </c>
      <c r="U158" s="7">
        <v>392560.03</v>
      </c>
      <c r="V158" s="7">
        <v>72687.520000000004</v>
      </c>
      <c r="W158" s="7">
        <v>34948.15</v>
      </c>
      <c r="X158" s="7">
        <v>45140.44</v>
      </c>
      <c r="Y158" s="7">
        <v>89904.85</v>
      </c>
      <c r="Z158" s="7">
        <v>108632.3</v>
      </c>
      <c r="AA158" s="4">
        <f t="shared" si="2"/>
        <v>865583.3400000002</v>
      </c>
    </row>
    <row r="159" spans="1:27">
      <c r="A159" s="2" t="s">
        <v>183</v>
      </c>
      <c r="B159" s="2" t="s">
        <v>184</v>
      </c>
      <c r="C159" s="2"/>
      <c r="D159" s="3"/>
      <c r="E159" s="3"/>
      <c r="F159" s="3"/>
      <c r="G159" s="3"/>
      <c r="H159" s="3"/>
      <c r="I159" s="3"/>
      <c r="J159" s="3"/>
      <c r="K159" s="3">
        <v>776.4</v>
      </c>
      <c r="L159" s="3"/>
      <c r="M159" s="3"/>
      <c r="N159" s="3"/>
      <c r="O159" s="3">
        <v>42792.83</v>
      </c>
      <c r="P159" s="3">
        <v>8162.2200000000012</v>
      </c>
      <c r="Q159" s="3">
        <v>408</v>
      </c>
      <c r="R159" s="3"/>
      <c r="S159" s="3">
        <v>7433.03</v>
      </c>
      <c r="T159" s="3">
        <v>110022.62</v>
      </c>
      <c r="U159" s="3">
        <v>8359.36</v>
      </c>
      <c r="V159" s="3">
        <v>92019.840000000011</v>
      </c>
      <c r="W159" s="3">
        <v>-175485.49</v>
      </c>
      <c r="X159" s="3">
        <v>32290.6</v>
      </c>
      <c r="Y159" s="3">
        <v>174781</v>
      </c>
      <c r="Z159" s="3">
        <v>1076412.9300000002</v>
      </c>
      <c r="AA159" s="4">
        <f t="shared" si="2"/>
        <v>1377973.3400000003</v>
      </c>
    </row>
    <row r="160" spans="1:27">
      <c r="A160" s="5" t="s">
        <v>183</v>
      </c>
      <c r="B160" s="6" t="s">
        <v>49</v>
      </c>
      <c r="C160" s="6"/>
      <c r="D160" s="7"/>
      <c r="E160" s="7"/>
      <c r="F160" s="7"/>
      <c r="G160" s="7"/>
      <c r="H160" s="7"/>
      <c r="I160" s="7"/>
      <c r="J160" s="7"/>
      <c r="K160" s="7">
        <v>776.4</v>
      </c>
      <c r="L160" s="7"/>
      <c r="M160" s="7"/>
      <c r="N160" s="7"/>
      <c r="O160" s="7">
        <v>42792.83</v>
      </c>
      <c r="P160" s="7">
        <v>8162.2200000000012</v>
      </c>
      <c r="Q160" s="7">
        <v>408</v>
      </c>
      <c r="R160" s="7"/>
      <c r="S160" s="7">
        <v>7433.03</v>
      </c>
      <c r="T160" s="7">
        <v>110022.62</v>
      </c>
      <c r="U160" s="7">
        <v>8359.36</v>
      </c>
      <c r="V160" s="7">
        <v>92019.840000000011</v>
      </c>
      <c r="W160" s="7">
        <v>-175485.49</v>
      </c>
      <c r="X160" s="7">
        <v>32290.6</v>
      </c>
      <c r="Y160" s="7">
        <v>174781</v>
      </c>
      <c r="Z160" s="7">
        <v>1076412.9300000002</v>
      </c>
      <c r="AA160" s="4">
        <f t="shared" si="2"/>
        <v>1377973.3400000003</v>
      </c>
    </row>
    <row r="161" spans="1:27" ht="21">
      <c r="A161" s="2" t="s">
        <v>185</v>
      </c>
      <c r="B161" s="2" t="s">
        <v>186</v>
      </c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>
        <v>10934.45</v>
      </c>
      <c r="O161" s="3"/>
      <c r="P161" s="3"/>
      <c r="Q161" s="3"/>
      <c r="R161" s="3"/>
      <c r="S161" s="3"/>
      <c r="T161" s="3"/>
      <c r="U161" s="3"/>
      <c r="V161" s="3">
        <v>222503.94000000003</v>
      </c>
      <c r="W161" s="3">
        <v>-546730.35000000021</v>
      </c>
      <c r="X161" s="3">
        <v>369006.39999999997</v>
      </c>
      <c r="Y161" s="3">
        <v>114904.32000000004</v>
      </c>
      <c r="Z161" s="3">
        <v>2427384.5899999989</v>
      </c>
      <c r="AA161" s="4">
        <f t="shared" si="2"/>
        <v>2598003.3499999987</v>
      </c>
    </row>
    <row r="162" spans="1:27" ht="21">
      <c r="A162" s="2" t="s">
        <v>185</v>
      </c>
      <c r="B162" s="2" t="s">
        <v>187</v>
      </c>
      <c r="C162" s="2"/>
      <c r="D162" s="3"/>
      <c r="E162" s="3"/>
      <c r="F162" s="3"/>
      <c r="G162" s="3"/>
      <c r="H162" s="3"/>
      <c r="I162" s="3"/>
      <c r="J162" s="3"/>
      <c r="K162" s="3">
        <v>320065.95000000007</v>
      </c>
      <c r="L162" s="3">
        <v>746494.74</v>
      </c>
      <c r="M162" s="3">
        <v>71795.56</v>
      </c>
      <c r="N162" s="3">
        <v>681716.55000000016</v>
      </c>
      <c r="O162" s="3">
        <v>1281071.6699999997</v>
      </c>
      <c r="P162" s="3">
        <v>1159435.9400000002</v>
      </c>
      <c r="Q162" s="3">
        <v>1802061.11</v>
      </c>
      <c r="R162" s="3">
        <v>11492140.730000006</v>
      </c>
      <c r="S162" s="3">
        <v>2491517.9299999997</v>
      </c>
      <c r="T162" s="3">
        <v>11903522.459999997</v>
      </c>
      <c r="U162" s="3">
        <v>7502001.6900000609</v>
      </c>
      <c r="V162" s="3">
        <v>7014670.0600000024</v>
      </c>
      <c r="W162" s="3">
        <v>9557176.7899999991</v>
      </c>
      <c r="X162" s="3">
        <v>16736053.750000004</v>
      </c>
      <c r="Y162" s="3">
        <v>37956490.57</v>
      </c>
      <c r="Z162" s="3">
        <v>27543421.219999999</v>
      </c>
      <c r="AA162" s="4">
        <f t="shared" si="2"/>
        <v>138259636.72000006</v>
      </c>
    </row>
    <row r="163" spans="1:27">
      <c r="A163" s="2" t="s">
        <v>185</v>
      </c>
      <c r="B163" s="2" t="s">
        <v>188</v>
      </c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>
        <v>24854</v>
      </c>
      <c r="AA163" s="4">
        <f t="shared" si="2"/>
        <v>24854</v>
      </c>
    </row>
    <row r="164" spans="1:27">
      <c r="A164" s="5" t="s">
        <v>185</v>
      </c>
      <c r="B164" s="6" t="s">
        <v>49</v>
      </c>
      <c r="C164" s="6"/>
      <c r="D164" s="7"/>
      <c r="E164" s="7"/>
      <c r="F164" s="7"/>
      <c r="G164" s="7"/>
      <c r="H164" s="7"/>
      <c r="I164" s="7"/>
      <c r="J164" s="7"/>
      <c r="K164" s="7">
        <v>320065.95000000007</v>
      </c>
      <c r="L164" s="7">
        <v>746494.74</v>
      </c>
      <c r="M164" s="7">
        <v>71795.56</v>
      </c>
      <c r="N164" s="7">
        <v>692651</v>
      </c>
      <c r="O164" s="7">
        <v>1281071.6699999997</v>
      </c>
      <c r="P164" s="7">
        <v>1159435.9400000002</v>
      </c>
      <c r="Q164" s="7">
        <v>1802061.11</v>
      </c>
      <c r="R164" s="7">
        <v>11492140.730000006</v>
      </c>
      <c r="S164" s="7">
        <v>2491517.9299999997</v>
      </c>
      <c r="T164" s="7">
        <v>11903522.459999997</v>
      </c>
      <c r="U164" s="7">
        <v>7502001.6900000609</v>
      </c>
      <c r="V164" s="7">
        <v>7237174.0000000075</v>
      </c>
      <c r="W164" s="7">
        <v>9010446.4399999995</v>
      </c>
      <c r="X164" s="7">
        <v>17105060.149999984</v>
      </c>
      <c r="Y164" s="7">
        <v>38071394.890000008</v>
      </c>
      <c r="Z164" s="7">
        <v>29995659.810000002</v>
      </c>
      <c r="AA164" s="4">
        <f t="shared" si="2"/>
        <v>140882494.07000005</v>
      </c>
    </row>
    <row r="165" spans="1:27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4"/>
    </row>
    <row r="166" spans="1:27">
      <c r="A166" s="5"/>
      <c r="B166" s="6" t="s">
        <v>189</v>
      </c>
      <c r="C166" s="6"/>
      <c r="D166" s="7">
        <v>-102.05</v>
      </c>
      <c r="E166" s="7">
        <v>420.99</v>
      </c>
      <c r="F166" s="7">
        <v>1931.73</v>
      </c>
      <c r="G166" s="7">
        <v>-19795.140000000003</v>
      </c>
      <c r="H166" s="7">
        <v>-6399.83</v>
      </c>
      <c r="I166" s="7">
        <v>5316.1</v>
      </c>
      <c r="J166" s="7">
        <v>24509.629999999994</v>
      </c>
      <c r="K166" s="7">
        <v>537213.71000000008</v>
      </c>
      <c r="L166" s="7">
        <v>898075.44999999949</v>
      </c>
      <c r="M166" s="7">
        <v>1986676.4500000037</v>
      </c>
      <c r="N166" s="7">
        <v>736403.26</v>
      </c>
      <c r="O166" s="7">
        <v>1706838.3599999999</v>
      </c>
      <c r="P166" s="7">
        <v>1474213.8900000001</v>
      </c>
      <c r="Q166" s="7">
        <v>1351029.1799999995</v>
      </c>
      <c r="R166" s="7">
        <v>1019881.5999999999</v>
      </c>
      <c r="S166" s="7">
        <v>912519.95000000019</v>
      </c>
      <c r="T166" s="7">
        <v>1109313.3299999996</v>
      </c>
      <c r="U166" s="7">
        <v>1435132.01</v>
      </c>
      <c r="V166" s="7">
        <v>1257411.9200000002</v>
      </c>
      <c r="W166" s="7">
        <v>3534551.2199999997</v>
      </c>
      <c r="X166" s="7">
        <v>120945.76999999987</v>
      </c>
      <c r="Y166" s="7">
        <v>2370449.6600000029</v>
      </c>
      <c r="Z166" s="7">
        <v>2416022.6700000004</v>
      </c>
      <c r="AA166" s="4">
        <f t="shared" si="2"/>
        <v>22872559.860000007</v>
      </c>
    </row>
    <row r="167" spans="1:27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4">
        <f t="shared" si="2"/>
        <v>0</v>
      </c>
    </row>
    <row r="168" spans="1:27">
      <c r="A168" s="10" t="s">
        <v>190</v>
      </c>
      <c r="B168" s="11"/>
      <c r="C168" s="11"/>
      <c r="D168" s="12">
        <v>-102.05</v>
      </c>
      <c r="E168" s="12">
        <v>420.99</v>
      </c>
      <c r="F168" s="12">
        <v>1931.73</v>
      </c>
      <c r="G168" s="12">
        <v>-19795.140000000003</v>
      </c>
      <c r="H168" s="12">
        <v>11357.25</v>
      </c>
      <c r="I168" s="12">
        <v>5316.1</v>
      </c>
      <c r="J168" s="12">
        <v>16607.400000000001</v>
      </c>
      <c r="K168" s="12">
        <v>3345437.5400000005</v>
      </c>
      <c r="L168" s="12">
        <v>4879062.0900000045</v>
      </c>
      <c r="M168" s="12">
        <v>6046410.3500000127</v>
      </c>
      <c r="N168" s="12">
        <v>12652931.230000008</v>
      </c>
      <c r="O168" s="12">
        <v>15815059.509999996</v>
      </c>
      <c r="P168" s="12">
        <v>26539284.919999994</v>
      </c>
      <c r="Q168" s="12">
        <v>20253288.069999993</v>
      </c>
      <c r="R168" s="12">
        <v>16011260.840000028</v>
      </c>
      <c r="S168" s="12">
        <v>6635374.2200000035</v>
      </c>
      <c r="T168" s="12">
        <v>14123040.849999988</v>
      </c>
      <c r="U168" s="12">
        <v>11262994.310000071</v>
      </c>
      <c r="V168" s="12">
        <v>26115693.569999974</v>
      </c>
      <c r="W168" s="12">
        <v>28221123.889999978</v>
      </c>
      <c r="X168" s="12">
        <v>25743862.090000022</v>
      </c>
      <c r="Y168" s="12">
        <v>69029633.559999585</v>
      </c>
      <c r="Z168" s="12">
        <v>157304724.6299943</v>
      </c>
      <c r="AA168" s="13">
        <f t="shared" si="2"/>
        <v>443994917.94999397</v>
      </c>
    </row>
    <row r="171" spans="1:27">
      <c r="AA171" s="9">
        <f>+SUM(AA4:AA164)/2+AA166-AA168</f>
        <v>5.9008598327636719E-6</v>
      </c>
    </row>
  </sheetData>
  <autoFilter ref="A3:AA168"/>
  <printOptions horizontalCentered="1"/>
  <pageMargins left="0.19685039370078741" right="0.19685039370078741" top="0.47244094488188981" bottom="0.47244094488188981" header="0.19685039370078741" footer="0.19685039370078741"/>
  <pageSetup paperSize="9" scale="40" fitToHeight="3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molf2237150</cp:lastModifiedBy>
  <dcterms:created xsi:type="dcterms:W3CDTF">2019-07-31T07:20:55Z</dcterms:created>
  <dcterms:modified xsi:type="dcterms:W3CDTF">2019-07-31T08:00:35Z</dcterms:modified>
</cp:coreProperties>
</file>