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105"/>
  </bookViews>
  <sheets>
    <sheet name="ASL FOGGIA" sheetId="5" r:id="rId1"/>
    <sheet name="Foglio1" sheetId="6" r:id="rId2"/>
  </sheets>
  <definedNames>
    <definedName name="_xlnm._FilterDatabase" localSheetId="0" hidden="1">'ASL FOGGIA'!$A$6:$X$6</definedName>
    <definedName name="_xlnm.Print_Area" localSheetId="0">'ASL FOGGIA'!$A$2:$N$55</definedName>
  </definedNames>
  <calcPr calcId="191029"/>
</workbook>
</file>

<file path=xl/calcChain.xml><?xml version="1.0" encoding="utf-8"?>
<calcChain xmlns="http://schemas.openxmlformats.org/spreadsheetml/2006/main">
  <c r="C35" i="6"/>
  <c r="M14" i="5" l="1"/>
  <c r="G81" l="1"/>
  <c r="I81" l="1"/>
  <c r="E81"/>
  <c r="C81"/>
  <c r="M77" l="1"/>
  <c r="N77"/>
  <c r="M78"/>
  <c r="N78"/>
  <c r="M79"/>
  <c r="N79"/>
  <c r="M80"/>
  <c r="N80"/>
  <c r="N81" l="1"/>
  <c r="M81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N54" l="1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N13"/>
  <c r="M13"/>
  <c r="N12"/>
  <c r="M12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<sst xmlns="http://schemas.openxmlformats.org/spreadsheetml/2006/main" count="162" uniqueCount="137">
  <si>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</si>
  <si>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</si>
  <si>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</si>
  <si>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</si>
  <si>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</si>
  <si>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</si>
  <si>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</si>
  <si>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</si>
  <si>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</si>
  <si>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</si>
  <si>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</si>
  <si>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</si>
  <si>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</si>
  <si>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</si>
  <si>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</si>
  <si>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</si>
  <si>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</si>
  <si>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</si>
  <si>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</si>
  <si>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</si>
  <si>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</si>
  <si>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</si>
  <si>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</si>
  <si>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</si>
  <si>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</si>
  <si>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</si>
  <si>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</si>
  <si>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</si>
  <si>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</si>
  <si>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</si>
  <si>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</si>
  <si>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</si>
  <si>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</si>
  <si>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</si>
  <si>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</si>
  <si>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</si>
  <si>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</si>
  <si>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</si>
  <si>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</si>
  <si>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</si>
  <si>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</si>
  <si>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</si>
  <si>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</si>
  <si>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</si>
  <si>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</si>
  <si>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</si>
  <si>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</si>
  <si>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</si>
  <si>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</si>
  <si>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</si>
  <si>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</si>
  <si>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</si>
  <si>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</si>
  <si>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</si>
  <si>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</si>
  <si>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</si>
  <si>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</si>
  <si>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</si>
  <si>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</si>
  <si>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</si>
  <si>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</si>
  <si>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</si>
  <si>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</si>
  <si>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</si>
  <si>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</si>
  <si>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</si>
  <si>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</si>
  <si>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</si>
  <si>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</si>
  <si>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</si>
  <si>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</si>
  <si>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</si>
  <si>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</si>
  <si>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</si>
  <si>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</si>
  <si>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</si>
  <si>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</si>
  <si>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</si>
  <si>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</si>
  <si>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</si>
  <si>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</si>
  <si>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</si>
  <si>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</si>
  <si>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</si>
  <si>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</si>
  <si>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</si>
  <si>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</si>
  <si>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</si>
  <si>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</si>
  <si>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</si>
  <si>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</si>
  <si>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</si>
  <si>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</si>
  <si>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</si>
  <si>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</si>
  <si>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</si>
  <si>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</si>
  <si>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</si>
  <si>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</si>
  <si>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</si>
  <si>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</si>
  <si>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</si>
  <si>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</si>
  <si>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</si>
  <si>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</si>
  <si>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</si>
  <si>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</si>
  <si>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</si>
  <si>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</si>
  <si>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</si>
  <si>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</si>
  <si>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</si>
  <si>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</si>
  <si>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</si>
  <si>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</si>
  <si>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</si>
  <si>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</si>
  <si>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</si>
  <si>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</si>
  <si>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</si>
  <si>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</si>
  <si>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</si>
  <si>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</si>
  <si>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</si>
  <si>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</si>
  <si>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</si>
  <si>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</si>
  <si>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</si>
  <si>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</si>
  <si>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</si>
  <si>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</si>
  <si>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</si>
  <si>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</si>
  <si>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</si>
  <si>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</si>
  <si>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</si>
  <si>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NOVEMBRE, DICEMBRE 2023 - ASL Foggia - Attività Istituzionale vs Attività Libero-Professionale (ALPI)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</si>
</sst>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3" fontId="20" fillId="0" borderId="0" xfId="0" applyNumberFormat="1" applyFont="1"/>
    <xf numFmtId="3" fontId="0" fillId="0" borderId="0" xfId="0" applyNumberFormat="1"/>
    <xf numFmtId="3" fontId="0" fillId="36" borderId="10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topLeftCell="A7" workbookViewId="0">
      <selection activeCell="M75" sqref="M75"/>
    </sheetView>
  </sheetViews>
  <sheetFormatPr defaultColWidth="8.85546875" defaultRowHeight="11.25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/>
    <row r="2" spans="1:24" ht="4.5" customHeight="1">
      <c r="A2" s="57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24" ht="17.45" customHeight="1" thickBot="1">
      <c r="A4" s="63" t="s">
        <v>136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24" ht="3.75" hidden="1" customHeight="1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>
      <c r="A7" s="46"/>
      <c r="B7" s="45"/>
      <c r="C7" s="66" t="s">
        <v>132</v>
      </c>
      <c r="D7" s="67"/>
      <c r="E7" s="67"/>
      <c r="F7" s="67"/>
      <c r="G7" s="67"/>
      <c r="H7" s="67"/>
      <c r="I7" s="67"/>
      <c r="J7" s="67"/>
      <c r="K7" s="67"/>
      <c r="L7" s="68"/>
      <c r="M7" s="69" t="s">
        <v>23</v>
      </c>
      <c r="N7" s="69" t="s">
        <v>24</v>
      </c>
    </row>
    <row r="8" spans="1:24" ht="25.15" customHeight="1" thickBot="1">
      <c r="A8" s="47"/>
      <c r="B8" s="31"/>
      <c r="C8" s="72" t="s">
        <v>134</v>
      </c>
      <c r="D8" s="73"/>
      <c r="E8" s="74"/>
      <c r="F8" s="74"/>
      <c r="G8" s="74"/>
      <c r="H8" s="74"/>
      <c r="I8" s="74"/>
      <c r="J8" s="75"/>
      <c r="K8" s="76" t="s">
        <v>0</v>
      </c>
      <c r="L8" s="77"/>
      <c r="M8" s="70"/>
      <c r="N8" s="70"/>
      <c r="P8" s="5"/>
    </row>
    <row r="9" spans="1:24" ht="25.15" customHeight="1" thickBot="1">
      <c r="A9" s="47"/>
      <c r="B9" s="31"/>
      <c r="C9" s="78" t="s">
        <v>27</v>
      </c>
      <c r="D9" s="79"/>
      <c r="E9" s="78" t="s">
        <v>25</v>
      </c>
      <c r="F9" s="79"/>
      <c r="G9" s="78" t="s">
        <v>26</v>
      </c>
      <c r="H9" s="79"/>
      <c r="I9" s="78" t="s">
        <v>135</v>
      </c>
      <c r="J9" s="79"/>
      <c r="K9" s="55"/>
      <c r="L9" s="56"/>
      <c r="M9" s="71"/>
      <c r="N9" s="71"/>
    </row>
    <row r="10" spans="1:24" ht="37.9" customHeight="1" thickBot="1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71"/>
      <c r="N10" s="71"/>
    </row>
    <row r="11" spans="1:24" ht="27" customHeight="1" thickBot="1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71"/>
      <c r="N11" s="71"/>
    </row>
    <row r="12" spans="1:24" ht="12.6" customHeight="1" thickBot="1">
      <c r="A12" s="1" t="s">
        <v>30</v>
      </c>
      <c r="B12" s="42" t="s">
        <v>5</v>
      </c>
      <c r="C12" s="6">
        <v>1997</v>
      </c>
      <c r="D12" s="6">
        <v>141</v>
      </c>
      <c r="E12" s="6">
        <v>72</v>
      </c>
      <c r="F12" s="6">
        <v>6</v>
      </c>
      <c r="G12" s="6">
        <v>26</v>
      </c>
      <c r="H12" s="6">
        <v>9</v>
      </c>
      <c r="I12" s="6">
        <v>683</v>
      </c>
      <c r="J12" s="6">
        <v>52</v>
      </c>
      <c r="K12" s="6">
        <v>83</v>
      </c>
      <c r="L12" s="6">
        <v>6.36</v>
      </c>
      <c r="M12" s="2">
        <f t="shared" ref="M12:M54" si="0">IF(C12+K12=0," ",C12/(C12+K12))</f>
        <v>0.96009615384615388</v>
      </c>
      <c r="N12" s="17">
        <f t="shared" ref="N12:N54" si="1">IF(C12+K12=0," ",K12/(C12+K12))</f>
        <v>3.9903846153846151E-2</v>
      </c>
      <c r="O12" s="3"/>
    </row>
    <row r="13" spans="1:24" ht="12.6" customHeight="1" thickBot="1">
      <c r="A13" s="1" t="s">
        <v>31</v>
      </c>
      <c r="B13" s="42" t="s">
        <v>5</v>
      </c>
      <c r="C13" s="6">
        <v>158</v>
      </c>
      <c r="D13" s="6">
        <v>95</v>
      </c>
      <c r="E13" s="6">
        <v>20</v>
      </c>
      <c r="F13" s="6">
        <v>5</v>
      </c>
      <c r="G13" s="6">
        <v>4</v>
      </c>
      <c r="H13" s="6">
        <v>3</v>
      </c>
      <c r="I13" s="6">
        <v>70</v>
      </c>
      <c r="J13" s="6">
        <v>18</v>
      </c>
      <c r="K13" s="6">
        <v>4</v>
      </c>
      <c r="L13" s="6">
        <v>8.75</v>
      </c>
      <c r="M13" s="2">
        <f t="shared" si="0"/>
        <v>0.97530864197530864</v>
      </c>
      <c r="N13" s="17">
        <f t="shared" si="1"/>
        <v>2.4691358024691357E-2</v>
      </c>
      <c r="O13" s="3"/>
    </row>
    <row r="14" spans="1:24" ht="12.6" customHeight="1" thickBot="1">
      <c r="A14" s="1" t="s">
        <v>32</v>
      </c>
      <c r="B14" s="42" t="s">
        <v>5</v>
      </c>
      <c r="C14" s="6">
        <v>1947</v>
      </c>
      <c r="D14" s="6">
        <v>107</v>
      </c>
      <c r="E14" s="6">
        <v>90</v>
      </c>
      <c r="F14" s="6">
        <v>5</v>
      </c>
      <c r="G14" s="6">
        <v>73</v>
      </c>
      <c r="H14" s="6">
        <v>10</v>
      </c>
      <c r="I14" s="6">
        <v>772</v>
      </c>
      <c r="J14" s="6">
        <v>40</v>
      </c>
      <c r="K14" s="6">
        <v>8</v>
      </c>
      <c r="L14" s="6">
        <v>6.13</v>
      </c>
      <c r="M14" s="2">
        <f t="shared" si="0"/>
        <v>0.99590792838874675</v>
      </c>
      <c r="N14" s="17">
        <f t="shared" si="1"/>
        <v>4.0920716112531966E-3</v>
      </c>
      <c r="O14" s="3"/>
    </row>
    <row r="15" spans="1:24" ht="12.6" customHeight="1" thickBot="1">
      <c r="A15" s="1" t="s">
        <v>33</v>
      </c>
      <c r="B15" s="42" t="s">
        <v>6</v>
      </c>
      <c r="C15" s="6">
        <v>1259</v>
      </c>
      <c r="D15" s="6">
        <v>37</v>
      </c>
      <c r="E15" s="6">
        <v>72</v>
      </c>
      <c r="F15" s="6">
        <v>5</v>
      </c>
      <c r="G15" s="6">
        <v>83</v>
      </c>
      <c r="H15" s="6">
        <v>11</v>
      </c>
      <c r="I15" s="6">
        <v>905</v>
      </c>
      <c r="J15" s="6">
        <v>33</v>
      </c>
      <c r="K15" s="6">
        <v>16</v>
      </c>
      <c r="L15" s="6">
        <v>6.69</v>
      </c>
      <c r="M15" s="2">
        <f t="shared" si="0"/>
        <v>0.98745098039215684</v>
      </c>
      <c r="N15" s="17">
        <f t="shared" si="1"/>
        <v>1.2549019607843137E-2</v>
      </c>
      <c r="O15" s="3"/>
    </row>
    <row r="16" spans="1:24" ht="12.6" customHeight="1" thickBot="1">
      <c r="A16" s="1" t="s">
        <v>34</v>
      </c>
      <c r="B16" s="42" t="s">
        <v>7</v>
      </c>
      <c r="C16" s="6">
        <v>3419</v>
      </c>
      <c r="D16" s="6">
        <v>164</v>
      </c>
      <c r="E16" s="6">
        <v>32</v>
      </c>
      <c r="F16" s="6">
        <v>5</v>
      </c>
      <c r="G16" s="6">
        <v>22</v>
      </c>
      <c r="H16" s="6">
        <v>6</v>
      </c>
      <c r="I16" s="6">
        <v>1145</v>
      </c>
      <c r="J16" s="6">
        <v>37</v>
      </c>
      <c r="K16" s="6">
        <v>50</v>
      </c>
      <c r="L16" s="6">
        <v>5.64</v>
      </c>
      <c r="M16" s="2">
        <f t="shared" si="0"/>
        <v>0.9855866243874315</v>
      </c>
      <c r="N16" s="17">
        <f t="shared" si="1"/>
        <v>1.4413375612568464E-2</v>
      </c>
      <c r="O16" s="3"/>
    </row>
    <row r="17" spans="1:15" ht="12.6" customHeight="1" thickBot="1">
      <c r="A17" s="1" t="s">
        <v>35</v>
      </c>
      <c r="B17" s="42" t="s">
        <v>5</v>
      </c>
      <c r="C17" s="6">
        <v>1767</v>
      </c>
      <c r="D17" s="6">
        <v>93</v>
      </c>
      <c r="E17" s="6">
        <v>56</v>
      </c>
      <c r="F17" s="6">
        <v>5</v>
      </c>
      <c r="G17" s="6">
        <v>51</v>
      </c>
      <c r="H17" s="6">
        <v>9</v>
      </c>
      <c r="I17" s="6">
        <v>908</v>
      </c>
      <c r="J17" s="6">
        <v>59</v>
      </c>
      <c r="K17" s="6">
        <v>187</v>
      </c>
      <c r="L17" s="6">
        <v>18.05</v>
      </c>
      <c r="M17" s="2">
        <f t="shared" si="0"/>
        <v>0.90429887410440124</v>
      </c>
      <c r="N17" s="17">
        <f t="shared" si="1"/>
        <v>9.5701125895598774E-2</v>
      </c>
      <c r="O17" s="3"/>
    </row>
    <row r="18" spans="1:15" ht="12.6" customHeight="1" thickBot="1">
      <c r="A18" s="1" t="s">
        <v>36</v>
      </c>
      <c r="B18" s="42" t="s">
        <v>8</v>
      </c>
      <c r="C18" s="6">
        <v>428</v>
      </c>
      <c r="D18" s="6">
        <v>62</v>
      </c>
      <c r="E18" s="6">
        <v>11</v>
      </c>
      <c r="F18" s="6">
        <v>3</v>
      </c>
      <c r="G18" s="6">
        <v>11</v>
      </c>
      <c r="H18" s="6">
        <v>13</v>
      </c>
      <c r="I18" s="6">
        <v>280</v>
      </c>
      <c r="J18" s="6">
        <v>43</v>
      </c>
      <c r="K18" s="6">
        <v>86</v>
      </c>
      <c r="L18" s="6">
        <v>5.4</v>
      </c>
      <c r="M18" s="2">
        <f t="shared" si="0"/>
        <v>0.83268482490272377</v>
      </c>
      <c r="N18" s="17">
        <f t="shared" si="1"/>
        <v>0.16731517509727625</v>
      </c>
      <c r="O18" s="3"/>
    </row>
    <row r="19" spans="1:15" ht="12.6" customHeight="1" thickBot="1">
      <c r="A19" s="1" t="s">
        <v>37</v>
      </c>
      <c r="B19" s="42" t="s">
        <v>5</v>
      </c>
      <c r="C19" s="6">
        <v>1951</v>
      </c>
      <c r="D19" s="6">
        <v>61</v>
      </c>
      <c r="E19" s="6">
        <v>37</v>
      </c>
      <c r="F19" s="6">
        <v>4</v>
      </c>
      <c r="G19" s="6">
        <v>41</v>
      </c>
      <c r="H19" s="6">
        <v>14</v>
      </c>
      <c r="I19" s="6">
        <v>1356</v>
      </c>
      <c r="J19" s="6">
        <v>56</v>
      </c>
      <c r="K19" s="6">
        <v>26</v>
      </c>
      <c r="L19" s="6">
        <v>1.31</v>
      </c>
      <c r="M19" s="2">
        <f t="shared" si="0"/>
        <v>0.98684876074860906</v>
      </c>
      <c r="N19" s="17">
        <f t="shared" si="1"/>
        <v>1.3151239251390997E-2</v>
      </c>
      <c r="O19" s="3"/>
    </row>
    <row r="20" spans="1:15" ht="12.6" customHeight="1" thickBot="1">
      <c r="A20" s="1" t="s">
        <v>38</v>
      </c>
      <c r="B20" s="42" t="s">
        <v>5</v>
      </c>
      <c r="C20" s="6">
        <v>1288</v>
      </c>
      <c r="D20" s="6">
        <v>91</v>
      </c>
      <c r="E20" s="6">
        <v>25</v>
      </c>
      <c r="F20" s="6">
        <v>5</v>
      </c>
      <c r="G20" s="6">
        <v>38</v>
      </c>
      <c r="H20" s="6">
        <v>11</v>
      </c>
      <c r="I20" s="6">
        <v>699</v>
      </c>
      <c r="J20" s="6">
        <v>57</v>
      </c>
      <c r="K20" s="6">
        <v>299</v>
      </c>
      <c r="L20" s="6">
        <v>2.06</v>
      </c>
      <c r="M20" s="2">
        <f t="shared" si="0"/>
        <v>0.81159420289855078</v>
      </c>
      <c r="N20" s="17">
        <f t="shared" si="1"/>
        <v>0.18840579710144928</v>
      </c>
      <c r="O20" s="3"/>
    </row>
    <row r="21" spans="1:15" ht="12.6" customHeight="1" thickBot="1">
      <c r="A21" s="1" t="s">
        <v>39</v>
      </c>
      <c r="B21" s="42" t="s">
        <v>5</v>
      </c>
      <c r="C21" s="6">
        <v>1750</v>
      </c>
      <c r="D21" s="6">
        <v>55</v>
      </c>
      <c r="E21" s="6">
        <v>41</v>
      </c>
      <c r="F21" s="6">
        <v>5</v>
      </c>
      <c r="G21" s="6">
        <v>49</v>
      </c>
      <c r="H21" s="6">
        <v>15</v>
      </c>
      <c r="I21" s="6">
        <v>1238</v>
      </c>
      <c r="J21" s="6">
        <v>47</v>
      </c>
      <c r="K21" s="6">
        <v>4</v>
      </c>
      <c r="L21" s="6">
        <v>3</v>
      </c>
      <c r="M21" s="2">
        <f t="shared" si="0"/>
        <v>0.9977194982896237</v>
      </c>
      <c r="N21" s="17">
        <f t="shared" si="1"/>
        <v>2.2805017103762829E-3</v>
      </c>
      <c r="O21" s="3"/>
    </row>
    <row r="22" spans="1:15" ht="12.6" customHeight="1" thickBot="1">
      <c r="A22" s="1" t="s">
        <v>40</v>
      </c>
      <c r="B22" s="42" t="s">
        <v>5</v>
      </c>
      <c r="C22" s="6">
        <v>1807</v>
      </c>
      <c r="D22" s="6">
        <v>39</v>
      </c>
      <c r="E22" s="6">
        <v>104</v>
      </c>
      <c r="F22" s="6">
        <v>5</v>
      </c>
      <c r="G22" s="6">
        <v>64</v>
      </c>
      <c r="H22" s="6">
        <v>13</v>
      </c>
      <c r="I22" s="6">
        <v>1296</v>
      </c>
      <c r="J22" s="6">
        <v>33</v>
      </c>
      <c r="K22" s="6">
        <v>13</v>
      </c>
      <c r="L22" s="6">
        <v>5</v>
      </c>
      <c r="M22" s="2">
        <f t="shared" si="0"/>
        <v>0.99285714285714288</v>
      </c>
      <c r="N22" s="17">
        <f t="shared" si="1"/>
        <v>7.1428571428571426E-3</v>
      </c>
      <c r="O22" s="3"/>
    </row>
    <row r="23" spans="1:15" ht="12.6" customHeight="1" thickBot="1">
      <c r="A23" s="1" t="s">
        <v>41</v>
      </c>
      <c r="B23" s="42" t="s">
        <v>5</v>
      </c>
      <c r="C23" s="6">
        <v>435</v>
      </c>
      <c r="D23" s="6">
        <v>66</v>
      </c>
      <c r="E23" s="6">
        <v>20</v>
      </c>
      <c r="F23" s="6">
        <v>3</v>
      </c>
      <c r="G23" s="6">
        <v>15</v>
      </c>
      <c r="H23" s="6">
        <v>15</v>
      </c>
      <c r="I23" s="6">
        <v>292</v>
      </c>
      <c r="J23" s="6">
        <v>55</v>
      </c>
      <c r="K23" s="7">
        <v>127</v>
      </c>
      <c r="L23" s="6">
        <v>14.5</v>
      </c>
      <c r="M23" s="2">
        <f t="shared" si="0"/>
        <v>0.77402135231316727</v>
      </c>
      <c r="N23" s="17">
        <f t="shared" si="1"/>
        <v>0.22597864768683273</v>
      </c>
      <c r="O23" s="3"/>
    </row>
    <row r="24" spans="1:15" ht="12.6" customHeight="1" thickBot="1">
      <c r="A24" s="1" t="s">
        <v>42</v>
      </c>
      <c r="B24" s="42" t="s">
        <v>5</v>
      </c>
      <c r="C24" s="6">
        <v>49</v>
      </c>
      <c r="D24" s="6">
        <v>46</v>
      </c>
      <c r="E24" s="6">
        <v>5</v>
      </c>
      <c r="F24" s="6">
        <v>3</v>
      </c>
      <c r="G24" s="6">
        <v>4</v>
      </c>
      <c r="H24" s="6">
        <v>3</v>
      </c>
      <c r="I24" s="6">
        <v>24</v>
      </c>
      <c r="J24" s="6">
        <v>15</v>
      </c>
      <c r="K24" s="6">
        <v>1</v>
      </c>
      <c r="L24" s="6">
        <v>6</v>
      </c>
      <c r="M24" s="2">
        <f t="shared" si="0"/>
        <v>0.98</v>
      </c>
      <c r="N24" s="17">
        <f t="shared" si="1"/>
        <v>0.02</v>
      </c>
      <c r="O24" s="3"/>
    </row>
    <row r="25" spans="1:15" ht="12.6" customHeight="1" thickBot="1">
      <c r="A25" s="1" t="s">
        <v>43</v>
      </c>
      <c r="B25" s="42" t="s">
        <v>5</v>
      </c>
      <c r="C25" s="6">
        <v>625</v>
      </c>
      <c r="D25" s="6">
        <v>72</v>
      </c>
      <c r="E25" s="6">
        <v>40</v>
      </c>
      <c r="F25" s="6">
        <v>4</v>
      </c>
      <c r="G25" s="6">
        <v>18</v>
      </c>
      <c r="H25" s="6">
        <v>6</v>
      </c>
      <c r="I25" s="6">
        <v>378</v>
      </c>
      <c r="J25" s="6">
        <v>43</v>
      </c>
      <c r="K25" s="6">
        <v>60</v>
      </c>
      <c r="L25" s="6">
        <v>2.15</v>
      </c>
      <c r="M25" s="2">
        <f t="shared" si="0"/>
        <v>0.91240875912408759</v>
      </c>
      <c r="N25" s="17">
        <f t="shared" si="1"/>
        <v>8.7591240875912413E-2</v>
      </c>
      <c r="O25" s="3"/>
    </row>
    <row r="26" spans="1:15" ht="12.6" customHeight="1" thickBot="1">
      <c r="A26" s="1" t="s">
        <v>44</v>
      </c>
      <c r="B26" s="42" t="s">
        <v>45</v>
      </c>
      <c r="C26" s="6">
        <v>121</v>
      </c>
      <c r="D26" s="6">
        <v>448</v>
      </c>
      <c r="E26" s="6">
        <v>4</v>
      </c>
      <c r="F26" s="6">
        <v>1</v>
      </c>
      <c r="G26" s="6">
        <v>2</v>
      </c>
      <c r="H26" s="6">
        <v>8</v>
      </c>
      <c r="I26" s="6">
        <v>15</v>
      </c>
      <c r="J26" s="6">
        <v>25</v>
      </c>
      <c r="K26" s="7"/>
      <c r="L26" s="6"/>
      <c r="M26" s="2">
        <f t="shared" si="0"/>
        <v>1</v>
      </c>
      <c r="N26" s="17">
        <f t="shared" si="1"/>
        <v>0</v>
      </c>
      <c r="O26" s="3"/>
    </row>
    <row r="27" spans="1:15" ht="12.6" customHeight="1" thickBot="1">
      <c r="A27" s="1" t="s">
        <v>46</v>
      </c>
      <c r="B27" s="42" t="s">
        <v>47</v>
      </c>
      <c r="C27" s="6">
        <v>1</v>
      </c>
      <c r="D27" s="6">
        <v>0</v>
      </c>
      <c r="E27" s="6"/>
      <c r="F27" s="6"/>
      <c r="G27" s="6"/>
      <c r="H27" s="6"/>
      <c r="I27" s="6">
        <v>1</v>
      </c>
      <c r="J27" s="6">
        <v>0</v>
      </c>
      <c r="K27" s="7"/>
      <c r="L27" s="6"/>
      <c r="M27" s="2">
        <f t="shared" si="0"/>
        <v>1</v>
      </c>
      <c r="N27" s="17">
        <f t="shared" si="1"/>
        <v>0</v>
      </c>
      <c r="O27" s="3"/>
    </row>
    <row r="28" spans="1:15" ht="12.6" customHeight="1" thickBot="1">
      <c r="A28" s="1" t="s">
        <v>48</v>
      </c>
      <c r="B28" s="42" t="s">
        <v>49</v>
      </c>
      <c r="C28" s="6">
        <v>179</v>
      </c>
      <c r="D28" s="6">
        <v>119</v>
      </c>
      <c r="E28" s="6">
        <v>8</v>
      </c>
      <c r="F28" s="6">
        <v>8</v>
      </c>
      <c r="G28" s="6">
        <v>3</v>
      </c>
      <c r="H28" s="6">
        <v>6</v>
      </c>
      <c r="I28" s="6">
        <v>66</v>
      </c>
      <c r="J28" s="6">
        <v>77</v>
      </c>
      <c r="K28" s="7">
        <v>6</v>
      </c>
      <c r="L28" s="6">
        <v>5.33</v>
      </c>
      <c r="M28" s="2">
        <f t="shared" si="0"/>
        <v>0.96756756756756757</v>
      </c>
      <c r="N28" s="17">
        <f t="shared" si="1"/>
        <v>3.2432432432432434E-2</v>
      </c>
      <c r="O28" s="3"/>
    </row>
    <row r="29" spans="1:15" ht="12.6" customHeight="1" thickBot="1">
      <c r="A29" s="1" t="s">
        <v>50</v>
      </c>
      <c r="B29" s="42" t="s">
        <v>51</v>
      </c>
      <c r="C29" s="6">
        <v>96</v>
      </c>
      <c r="D29" s="6">
        <v>112</v>
      </c>
      <c r="E29" s="6">
        <v>9</v>
      </c>
      <c r="F29" s="6">
        <v>8</v>
      </c>
      <c r="G29" s="6">
        <v>7</v>
      </c>
      <c r="H29" s="6">
        <v>24</v>
      </c>
      <c r="I29" s="6">
        <v>23</v>
      </c>
      <c r="J29" s="6">
        <v>79</v>
      </c>
      <c r="K29" s="7"/>
      <c r="L29" s="6"/>
      <c r="M29" s="2">
        <f t="shared" si="0"/>
        <v>1</v>
      </c>
      <c r="N29" s="17">
        <f t="shared" si="1"/>
        <v>0</v>
      </c>
      <c r="O29" s="3"/>
    </row>
    <row r="30" spans="1:15" ht="12.6" customHeight="1" thickBot="1">
      <c r="A30" s="1" t="s">
        <v>52</v>
      </c>
      <c r="B30" s="42" t="s">
        <v>53</v>
      </c>
      <c r="C30" s="6">
        <v>7</v>
      </c>
      <c r="D30" s="6">
        <v>100</v>
      </c>
      <c r="E30" s="6">
        <v>1</v>
      </c>
      <c r="F30" s="6">
        <v>10</v>
      </c>
      <c r="G30" s="6">
        <v>0</v>
      </c>
      <c r="H30" s="6">
        <v>0</v>
      </c>
      <c r="I30" s="6">
        <v>3</v>
      </c>
      <c r="J30" s="6">
        <v>97</v>
      </c>
      <c r="K30" s="7"/>
      <c r="L30" s="6"/>
      <c r="M30" s="2">
        <f t="shared" si="0"/>
        <v>1</v>
      </c>
      <c r="N30" s="17">
        <f t="shared" si="1"/>
        <v>0</v>
      </c>
      <c r="O30" s="3"/>
    </row>
    <row r="31" spans="1:15" ht="12.6" customHeight="1" thickBot="1">
      <c r="A31" s="1" t="s">
        <v>54</v>
      </c>
      <c r="B31" s="42" t="s">
        <v>55</v>
      </c>
      <c r="C31" s="6">
        <v>10</v>
      </c>
      <c r="D31" s="6">
        <v>108</v>
      </c>
      <c r="E31" s="6">
        <v>1</v>
      </c>
      <c r="F31" s="6">
        <v>10</v>
      </c>
      <c r="G31" s="6"/>
      <c r="H31" s="6"/>
      <c r="I31" s="6">
        <v>6</v>
      </c>
      <c r="J31" s="6">
        <v>83</v>
      </c>
      <c r="K31" s="7"/>
      <c r="L31" s="6"/>
      <c r="M31" s="2">
        <f t="shared" si="0"/>
        <v>1</v>
      </c>
      <c r="N31" s="17">
        <f t="shared" si="1"/>
        <v>0</v>
      </c>
      <c r="O31" s="3"/>
    </row>
    <row r="32" spans="1:15" ht="12.6" customHeight="1" thickBot="1">
      <c r="A32" s="1" t="s">
        <v>56</v>
      </c>
      <c r="B32" s="42" t="s">
        <v>57</v>
      </c>
      <c r="C32" s="6">
        <v>3</v>
      </c>
      <c r="D32" s="6">
        <v>38</v>
      </c>
      <c r="E32" s="6">
        <v>1</v>
      </c>
      <c r="F32" s="6">
        <v>10</v>
      </c>
      <c r="G32" s="6"/>
      <c r="H32" s="6"/>
      <c r="I32" s="6">
        <v>2</v>
      </c>
      <c r="J32" s="6">
        <v>52</v>
      </c>
      <c r="K32" s="7"/>
      <c r="L32" s="6"/>
      <c r="M32" s="2">
        <f t="shared" si="0"/>
        <v>1</v>
      </c>
      <c r="N32" s="17">
        <f t="shared" si="1"/>
        <v>0</v>
      </c>
      <c r="O32" s="3"/>
    </row>
    <row r="33" spans="1:15" ht="12.6" customHeight="1" thickBot="1">
      <c r="A33" s="1" t="s">
        <v>58</v>
      </c>
      <c r="B33" s="42" t="s">
        <v>59</v>
      </c>
      <c r="C33" s="6">
        <v>4</v>
      </c>
      <c r="D33" s="6">
        <v>106</v>
      </c>
      <c r="E33" s="6"/>
      <c r="F33" s="6"/>
      <c r="G33" s="6"/>
      <c r="H33" s="6"/>
      <c r="I33" s="6">
        <v>3</v>
      </c>
      <c r="J33" s="6">
        <v>80</v>
      </c>
      <c r="K33" s="7"/>
      <c r="L33" s="6"/>
      <c r="M33" s="2">
        <f t="shared" si="0"/>
        <v>1</v>
      </c>
      <c r="N33" s="17">
        <f t="shared" si="1"/>
        <v>0</v>
      </c>
      <c r="O33" s="3"/>
    </row>
    <row r="34" spans="1:15" ht="12.6" customHeight="1" thickBot="1">
      <c r="A34" s="1" t="s">
        <v>60</v>
      </c>
      <c r="B34" s="42" t="s">
        <v>61</v>
      </c>
      <c r="C34" s="6">
        <v>34</v>
      </c>
      <c r="D34" s="6">
        <v>111</v>
      </c>
      <c r="E34" s="6">
        <v>1</v>
      </c>
      <c r="F34" s="6">
        <v>6</v>
      </c>
      <c r="G34" s="6">
        <v>0</v>
      </c>
      <c r="H34" s="6">
        <v>0</v>
      </c>
      <c r="I34" s="6">
        <v>10</v>
      </c>
      <c r="J34" s="6">
        <v>62</v>
      </c>
      <c r="K34" s="7"/>
      <c r="L34" s="6"/>
      <c r="M34" s="2">
        <f t="shared" si="0"/>
        <v>1</v>
      </c>
      <c r="N34" s="17">
        <f t="shared" si="1"/>
        <v>0</v>
      </c>
      <c r="O34" s="3"/>
    </row>
    <row r="35" spans="1:15" ht="12.6" customHeight="1" thickBot="1">
      <c r="A35" s="1" t="s">
        <v>62</v>
      </c>
      <c r="B35" s="42" t="s">
        <v>63</v>
      </c>
      <c r="C35" s="6">
        <v>150</v>
      </c>
      <c r="D35" s="6">
        <v>110</v>
      </c>
      <c r="E35" s="6">
        <v>19</v>
      </c>
      <c r="F35" s="6">
        <v>8</v>
      </c>
      <c r="G35" s="6">
        <v>7</v>
      </c>
      <c r="H35" s="6">
        <v>11</v>
      </c>
      <c r="I35" s="6">
        <v>42</v>
      </c>
      <c r="J35" s="6">
        <v>62</v>
      </c>
      <c r="K35" s="7">
        <v>1</v>
      </c>
      <c r="L35" s="6">
        <v>3</v>
      </c>
      <c r="M35" s="2">
        <f t="shared" si="0"/>
        <v>0.99337748344370858</v>
      </c>
      <c r="N35" s="17">
        <f t="shared" si="1"/>
        <v>6.6225165562913907E-3</v>
      </c>
      <c r="O35" s="3"/>
    </row>
    <row r="36" spans="1:15" ht="12.6" customHeight="1" thickBot="1">
      <c r="A36" s="1" t="s">
        <v>64</v>
      </c>
      <c r="B36" s="42" t="s">
        <v>65</v>
      </c>
      <c r="C36" s="6">
        <v>142</v>
      </c>
      <c r="D36" s="6">
        <v>100</v>
      </c>
      <c r="E36" s="6">
        <v>9</v>
      </c>
      <c r="F36" s="6">
        <v>9</v>
      </c>
      <c r="G36" s="6">
        <v>0</v>
      </c>
      <c r="H36" s="6">
        <v>0</v>
      </c>
      <c r="I36" s="6">
        <v>63</v>
      </c>
      <c r="J36" s="6">
        <v>74</v>
      </c>
      <c r="K36" s="7">
        <v>4</v>
      </c>
      <c r="L36" s="6">
        <v>3.25</v>
      </c>
      <c r="M36" s="2">
        <f t="shared" si="0"/>
        <v>0.9726027397260274</v>
      </c>
      <c r="N36" s="17">
        <f t="shared" si="1"/>
        <v>2.7397260273972601E-2</v>
      </c>
      <c r="O36" s="3"/>
    </row>
    <row r="37" spans="1:15" ht="12.6" customHeight="1" thickBot="1">
      <c r="A37" s="1" t="s">
        <v>66</v>
      </c>
      <c r="B37" s="42" t="s">
        <v>67</v>
      </c>
      <c r="C37" s="6">
        <v>33</v>
      </c>
      <c r="D37" s="6">
        <v>100</v>
      </c>
      <c r="E37" s="6">
        <v>6</v>
      </c>
      <c r="F37" s="6">
        <v>9</v>
      </c>
      <c r="G37" s="6">
        <v>3</v>
      </c>
      <c r="H37" s="6">
        <v>23</v>
      </c>
      <c r="I37" s="6">
        <v>6</v>
      </c>
      <c r="J37" s="6">
        <v>74</v>
      </c>
      <c r="K37" s="7"/>
      <c r="L37" s="6"/>
      <c r="M37" s="2">
        <f t="shared" si="0"/>
        <v>1</v>
      </c>
      <c r="N37" s="17">
        <f t="shared" si="1"/>
        <v>0</v>
      </c>
      <c r="O37" s="3"/>
    </row>
    <row r="38" spans="1:15" ht="12.6" customHeight="1" thickBot="1">
      <c r="A38" s="1" t="s">
        <v>68</v>
      </c>
      <c r="B38" s="42" t="s">
        <v>69</v>
      </c>
      <c r="C38" s="6">
        <v>13</v>
      </c>
      <c r="D38" s="6">
        <v>103</v>
      </c>
      <c r="E38" s="6">
        <v>2</v>
      </c>
      <c r="F38" s="6">
        <v>8</v>
      </c>
      <c r="G38" s="6"/>
      <c r="H38" s="6"/>
      <c r="I38" s="6">
        <v>5</v>
      </c>
      <c r="J38" s="6">
        <v>97</v>
      </c>
      <c r="K38" s="6">
        <v>1</v>
      </c>
      <c r="L38" s="6">
        <v>0</v>
      </c>
      <c r="M38" s="2">
        <f t="shared" si="0"/>
        <v>0.9285714285714286</v>
      </c>
      <c r="N38" s="17">
        <f t="shared" si="1"/>
        <v>7.1428571428571425E-2</v>
      </c>
      <c r="O38" s="3"/>
    </row>
    <row r="39" spans="1:15" ht="12.6" customHeight="1" thickBot="1">
      <c r="A39" s="1" t="s">
        <v>70</v>
      </c>
      <c r="B39" s="42" t="s">
        <v>69</v>
      </c>
      <c r="C39" s="6">
        <v>3</v>
      </c>
      <c r="D39" s="6">
        <v>128</v>
      </c>
      <c r="E39" s="6"/>
      <c r="F39" s="6"/>
      <c r="G39" s="6"/>
      <c r="H39" s="6"/>
      <c r="I39" s="6">
        <v>2</v>
      </c>
      <c r="J39" s="6">
        <v>98</v>
      </c>
      <c r="K39" s="6"/>
      <c r="L39" s="6"/>
      <c r="M39" s="2">
        <f t="shared" si="0"/>
        <v>1</v>
      </c>
      <c r="N39" s="17">
        <f t="shared" si="1"/>
        <v>0</v>
      </c>
      <c r="O39" s="3"/>
    </row>
    <row r="40" spans="1:15" ht="12.6" customHeight="1" thickBot="1">
      <c r="A40" s="1" t="s">
        <v>71</v>
      </c>
      <c r="B40" s="42" t="s">
        <v>69</v>
      </c>
      <c r="C40" s="6">
        <v>21</v>
      </c>
      <c r="D40" s="6">
        <v>81</v>
      </c>
      <c r="E40" s="6">
        <v>3</v>
      </c>
      <c r="F40" s="6">
        <v>7</v>
      </c>
      <c r="G40" s="6">
        <v>0</v>
      </c>
      <c r="H40" s="6">
        <v>0</v>
      </c>
      <c r="I40" s="6">
        <v>9</v>
      </c>
      <c r="J40" s="6">
        <v>73</v>
      </c>
      <c r="K40" s="6"/>
      <c r="L40" s="6"/>
      <c r="M40" s="2">
        <f t="shared" si="0"/>
        <v>1</v>
      </c>
      <c r="N40" s="17">
        <f t="shared" si="1"/>
        <v>0</v>
      </c>
      <c r="O40" s="3"/>
    </row>
    <row r="41" spans="1:15" ht="12.6" customHeight="1" thickBot="1">
      <c r="A41" s="1" t="s">
        <v>72</v>
      </c>
      <c r="B41" s="42" t="s">
        <v>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" t="str">
        <f t="shared" si="0"/>
        <v/>
      </c>
      <c r="N41" s="17" t="str">
        <f t="shared" si="1"/>
        <v/>
      </c>
      <c r="O41" s="3"/>
    </row>
    <row r="42" spans="1:15" ht="12.6" customHeight="1" thickBot="1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" t="str">
        <f t="shared" si="0"/>
        <v/>
      </c>
      <c r="N42" s="17" t="str">
        <f t="shared" si="1"/>
        <v/>
      </c>
      <c r="O42" s="3"/>
    </row>
    <row r="43" spans="1:15" ht="12.6" customHeight="1" thickBot="1">
      <c r="A43" s="1" t="s">
        <v>75</v>
      </c>
      <c r="B43" s="42" t="s">
        <v>73</v>
      </c>
      <c r="C43" s="6"/>
      <c r="D43" s="6"/>
      <c r="E43" s="6"/>
      <c r="F43" s="6"/>
      <c r="G43" s="6"/>
      <c r="H43" s="6"/>
      <c r="I43" s="6"/>
      <c r="J43" s="6"/>
      <c r="K43" s="7"/>
      <c r="L43" s="6"/>
      <c r="M43" s="2" t="str">
        <f t="shared" si="0"/>
        <v/>
      </c>
      <c r="N43" s="17" t="str">
        <f t="shared" si="1"/>
        <v/>
      </c>
      <c r="O43" s="3"/>
    </row>
    <row r="44" spans="1:15" ht="12.6" customHeight="1" thickBot="1">
      <c r="A44" s="1" t="s">
        <v>76</v>
      </c>
      <c r="B44" s="42" t="s">
        <v>9</v>
      </c>
      <c r="C44" s="6">
        <v>7</v>
      </c>
      <c r="D44" s="6">
        <v>33</v>
      </c>
      <c r="E44" s="6">
        <v>4</v>
      </c>
      <c r="F44" s="6">
        <v>7</v>
      </c>
      <c r="G44" s="6">
        <v>1</v>
      </c>
      <c r="H44" s="6">
        <v>3</v>
      </c>
      <c r="I44" s="6">
        <v>2</v>
      </c>
      <c r="J44" s="6">
        <v>101</v>
      </c>
      <c r="K44" s="6"/>
      <c r="L44" s="6"/>
      <c r="M44" s="2">
        <f t="shared" si="0"/>
        <v>1</v>
      </c>
      <c r="N44" s="17">
        <f t="shared" si="1"/>
        <v>0</v>
      </c>
      <c r="O44" s="3"/>
    </row>
    <row r="45" spans="1:15" ht="12.6" customHeight="1" thickBot="1">
      <c r="A45" s="1" t="s">
        <v>77</v>
      </c>
      <c r="B45" s="42" t="s">
        <v>78</v>
      </c>
      <c r="C45" s="6">
        <v>81</v>
      </c>
      <c r="D45" s="6">
        <v>235</v>
      </c>
      <c r="E45" s="6">
        <v>1</v>
      </c>
      <c r="F45" s="6">
        <v>6</v>
      </c>
      <c r="G45" s="6">
        <v>2</v>
      </c>
      <c r="H45" s="6">
        <v>2</v>
      </c>
      <c r="I45" s="6">
        <v>7</v>
      </c>
      <c r="J45" s="6">
        <v>89</v>
      </c>
      <c r="K45" s="7"/>
      <c r="L45" s="6"/>
      <c r="M45" s="2">
        <f t="shared" si="0"/>
        <v>1</v>
      </c>
      <c r="N45" s="17">
        <f t="shared" si="1"/>
        <v>0</v>
      </c>
      <c r="O45" s="3"/>
    </row>
    <row r="46" spans="1:15" ht="12.6" customHeight="1" thickBot="1">
      <c r="A46" s="1" t="s">
        <v>79</v>
      </c>
      <c r="B46" s="42" t="s">
        <v>80</v>
      </c>
      <c r="C46" s="6">
        <v>34</v>
      </c>
      <c r="D46" s="6">
        <v>206</v>
      </c>
      <c r="E46" s="6">
        <v>2</v>
      </c>
      <c r="F46" s="6">
        <v>2</v>
      </c>
      <c r="G46" s="7">
        <v>0</v>
      </c>
      <c r="H46" s="6">
        <v>0</v>
      </c>
      <c r="I46" s="7">
        <v>1</v>
      </c>
      <c r="J46" s="6">
        <v>74</v>
      </c>
      <c r="K46" s="7">
        <v>1</v>
      </c>
      <c r="L46" s="6">
        <v>1</v>
      </c>
      <c r="M46" s="2">
        <f t="shared" si="0"/>
        <v>0.97142857142857142</v>
      </c>
      <c r="N46" s="17">
        <f t="shared" si="1"/>
        <v>2.8571428571428571E-2</v>
      </c>
      <c r="O46" s="3"/>
    </row>
    <row r="47" spans="1:15" ht="12.6" customHeight="1" thickBot="1">
      <c r="A47" s="1" t="s">
        <v>81</v>
      </c>
      <c r="B47" s="42" t="s">
        <v>82</v>
      </c>
      <c r="C47" s="6">
        <v>4</v>
      </c>
      <c r="D47" s="6">
        <v>230</v>
      </c>
      <c r="E47" s="6">
        <v>0</v>
      </c>
      <c r="F47" s="6">
        <v>0</v>
      </c>
      <c r="G47" s="6"/>
      <c r="H47" s="6"/>
      <c r="I47" s="6">
        <v>1</v>
      </c>
      <c r="J47" s="6">
        <v>119</v>
      </c>
      <c r="K47" s="7"/>
      <c r="L47" s="6"/>
      <c r="M47" s="2">
        <f t="shared" si="0"/>
        <v>1</v>
      </c>
      <c r="N47" s="17">
        <f t="shared" si="1"/>
        <v>0</v>
      </c>
      <c r="O47" s="3"/>
    </row>
    <row r="48" spans="1:15" ht="12.6" customHeight="1" thickBot="1">
      <c r="A48" s="1" t="s">
        <v>83</v>
      </c>
      <c r="B48" s="42" t="s">
        <v>84</v>
      </c>
      <c r="C48" s="6">
        <v>19</v>
      </c>
      <c r="D48" s="6">
        <v>254</v>
      </c>
      <c r="E48" s="6">
        <v>1</v>
      </c>
      <c r="F48" s="6">
        <v>131</v>
      </c>
      <c r="G48" s="6">
        <v>0</v>
      </c>
      <c r="H48" s="6">
        <v>0</v>
      </c>
      <c r="I48" s="6">
        <v>1</v>
      </c>
      <c r="J48" s="6">
        <v>14</v>
      </c>
      <c r="K48" s="6"/>
      <c r="L48" s="6"/>
      <c r="M48" s="2">
        <f t="shared" si="0"/>
        <v>1</v>
      </c>
      <c r="N48" s="17">
        <f t="shared" si="1"/>
        <v>0</v>
      </c>
      <c r="O48" s="3"/>
    </row>
    <row r="49" spans="1:20" ht="12.6" customHeight="1" thickBot="1">
      <c r="A49" s="1" t="s">
        <v>85</v>
      </c>
      <c r="B49" s="42" t="s">
        <v>86</v>
      </c>
      <c r="C49" s="6">
        <v>72</v>
      </c>
      <c r="D49" s="6">
        <v>151</v>
      </c>
      <c r="E49" s="6">
        <v>1</v>
      </c>
      <c r="F49" s="6">
        <v>2</v>
      </c>
      <c r="G49" s="6">
        <v>1</v>
      </c>
      <c r="H49" s="6">
        <v>3</v>
      </c>
      <c r="I49" s="6">
        <v>20</v>
      </c>
      <c r="J49" s="6">
        <v>32</v>
      </c>
      <c r="K49" s="7"/>
      <c r="L49" s="6"/>
      <c r="M49" s="2">
        <f t="shared" si="0"/>
        <v>1</v>
      </c>
      <c r="N49" s="17">
        <f t="shared" si="1"/>
        <v>0</v>
      </c>
      <c r="O49" s="3"/>
    </row>
    <row r="50" spans="1:20" ht="12.6" customHeight="1" thickBot="1">
      <c r="A50" s="1" t="s">
        <v>87</v>
      </c>
      <c r="B50" s="42" t="s">
        <v>88</v>
      </c>
      <c r="C50" s="6"/>
      <c r="D50" s="6"/>
      <c r="E50" s="6"/>
      <c r="F50" s="6"/>
      <c r="G50" s="6"/>
      <c r="H50" s="6"/>
      <c r="I50" s="6"/>
      <c r="J50" s="6"/>
      <c r="K50" s="7"/>
      <c r="L50" s="6"/>
      <c r="M50" s="2" t="str">
        <f t="shared" si="0"/>
        <v/>
      </c>
      <c r="N50" s="17" t="str">
        <f t="shared" si="1"/>
        <v/>
      </c>
      <c r="O50" s="3"/>
    </row>
    <row r="51" spans="1:20" ht="12.6" customHeight="1" thickBot="1">
      <c r="A51" s="1" t="s">
        <v>89</v>
      </c>
      <c r="B51" s="42" t="s">
        <v>10</v>
      </c>
      <c r="C51" s="6">
        <v>1044</v>
      </c>
      <c r="D51" s="6">
        <v>203</v>
      </c>
      <c r="E51" s="6">
        <v>17</v>
      </c>
      <c r="F51" s="6">
        <v>6</v>
      </c>
      <c r="G51" s="6">
        <v>14</v>
      </c>
      <c r="H51" s="6">
        <v>16</v>
      </c>
      <c r="I51" s="6">
        <v>231</v>
      </c>
      <c r="J51" s="6">
        <v>37</v>
      </c>
      <c r="K51" s="7">
        <v>2</v>
      </c>
      <c r="L51" s="6">
        <v>3</v>
      </c>
      <c r="M51" s="2">
        <f t="shared" si="0"/>
        <v>0.99808795411089868</v>
      </c>
      <c r="N51" s="17">
        <f t="shared" si="1"/>
        <v>1.9120458891013384E-3</v>
      </c>
      <c r="O51" s="3"/>
    </row>
    <row r="52" spans="1:20" ht="12.6" customHeight="1" thickBot="1">
      <c r="A52" s="1" t="s">
        <v>90</v>
      </c>
      <c r="B52" s="42" t="s">
        <v>11</v>
      </c>
      <c r="C52" s="6">
        <v>260</v>
      </c>
      <c r="D52" s="6">
        <v>251</v>
      </c>
      <c r="E52" s="6">
        <v>5</v>
      </c>
      <c r="F52" s="6">
        <v>5</v>
      </c>
      <c r="G52" s="6">
        <v>3</v>
      </c>
      <c r="H52" s="6">
        <v>7</v>
      </c>
      <c r="I52" s="6">
        <v>36</v>
      </c>
      <c r="J52" s="6">
        <v>37</v>
      </c>
      <c r="K52" s="7">
        <v>14</v>
      </c>
      <c r="L52" s="6">
        <v>10.07</v>
      </c>
      <c r="M52" s="2">
        <f t="shared" si="0"/>
        <v>0.94890510948905105</v>
      </c>
      <c r="N52" s="17">
        <f t="shared" si="1"/>
        <v>5.1094890510948905E-2</v>
      </c>
      <c r="O52" s="3"/>
    </row>
    <row r="53" spans="1:20" ht="12.6" customHeight="1" thickBot="1">
      <c r="A53" s="1" t="s">
        <v>91</v>
      </c>
      <c r="B53" s="42" t="s">
        <v>12</v>
      </c>
      <c r="C53" s="6">
        <v>866</v>
      </c>
      <c r="D53" s="6">
        <v>242</v>
      </c>
      <c r="E53" s="6">
        <v>6</v>
      </c>
      <c r="F53" s="6">
        <v>5</v>
      </c>
      <c r="G53" s="6">
        <v>8</v>
      </c>
      <c r="H53" s="6">
        <v>18</v>
      </c>
      <c r="I53" s="6">
        <v>90</v>
      </c>
      <c r="J53" s="6">
        <v>36</v>
      </c>
      <c r="K53" s="6">
        <v>15</v>
      </c>
      <c r="L53" s="6">
        <v>4.47</v>
      </c>
      <c r="M53" s="2">
        <f t="shared" si="0"/>
        <v>0.98297389330306473</v>
      </c>
      <c r="N53" s="17">
        <f t="shared" si="1"/>
        <v>1.70261066969353E-2</v>
      </c>
      <c r="O53" s="3"/>
    </row>
    <row r="54" spans="1:20" ht="12.6" customHeight="1" thickBot="1">
      <c r="A54" s="1" t="s">
        <v>92</v>
      </c>
      <c r="B54" s="42" t="s">
        <v>93</v>
      </c>
      <c r="C54" s="6">
        <v>448</v>
      </c>
      <c r="D54" s="6">
        <v>113</v>
      </c>
      <c r="E54" s="6">
        <v>11</v>
      </c>
      <c r="F54" s="6">
        <v>6</v>
      </c>
      <c r="G54" s="6">
        <v>12</v>
      </c>
      <c r="H54" s="6">
        <v>17</v>
      </c>
      <c r="I54" s="6">
        <v>197</v>
      </c>
      <c r="J54" s="6">
        <v>36</v>
      </c>
      <c r="K54" s="7">
        <v>3</v>
      </c>
      <c r="L54" s="6">
        <v>2.67</v>
      </c>
      <c r="M54" s="2">
        <f t="shared" si="0"/>
        <v>0.99334811529933487</v>
      </c>
      <c r="N54" s="17">
        <f t="shared" si="1"/>
        <v>6.6518847006651885E-3</v>
      </c>
      <c r="O54" s="3"/>
    </row>
    <row r="55" spans="1:20" s="4" customFormat="1" ht="12" customHeight="1" thickBot="1">
      <c r="A55" s="1" t="s">
        <v>94</v>
      </c>
      <c r="B55" s="42" t="s">
        <v>95</v>
      </c>
      <c r="C55" s="6">
        <v>233</v>
      </c>
      <c r="D55" s="6">
        <v>106</v>
      </c>
      <c r="E55" s="6">
        <v>4</v>
      </c>
      <c r="F55" s="6">
        <v>6</v>
      </c>
      <c r="G55" s="6">
        <v>11</v>
      </c>
      <c r="H55" s="6">
        <v>24</v>
      </c>
      <c r="I55" s="6">
        <v>124</v>
      </c>
      <c r="J55" s="6">
        <v>55</v>
      </c>
      <c r="K55" s="7">
        <v>20</v>
      </c>
      <c r="L55" s="6">
        <v>2</v>
      </c>
      <c r="M55" s="2">
        <f t="shared" ref="M55:M76" si="2">IF(C55+K55=0," ",C55/(C55+K55))</f>
        <v>0.92094861660079053</v>
      </c>
      <c r="N55" s="17">
        <f t="shared" ref="N55:N76" si="3">IF(C55+K55=0," ",K55/(C55+K55))</f>
        <v>7.9051383399209488E-2</v>
      </c>
      <c r="O55"/>
      <c r="P55" s="8"/>
      <c r="Q55" s="8"/>
      <c r="R55" s="8"/>
      <c r="S55" s="8"/>
      <c r="T55" s="8"/>
    </row>
    <row r="56" spans="1:20" ht="12" thickBot="1">
      <c r="A56" s="1" t="s">
        <v>96</v>
      </c>
      <c r="B56" s="42" t="s">
        <v>97</v>
      </c>
      <c r="C56" s="6">
        <v>1019</v>
      </c>
      <c r="D56" s="6">
        <v>100</v>
      </c>
      <c r="E56" s="6">
        <v>40</v>
      </c>
      <c r="F56" s="6">
        <v>6</v>
      </c>
      <c r="G56" s="6">
        <v>57</v>
      </c>
      <c r="H56" s="6">
        <v>27</v>
      </c>
      <c r="I56" s="6">
        <v>466</v>
      </c>
      <c r="J56" s="6">
        <v>51</v>
      </c>
      <c r="K56" s="7">
        <v>25</v>
      </c>
      <c r="L56" s="6">
        <v>4.88</v>
      </c>
      <c r="M56" s="2">
        <f t="shared" si="2"/>
        <v>0.97605363984674332</v>
      </c>
      <c r="N56" s="17">
        <f t="shared" si="3"/>
        <v>2.3946360153256706E-2</v>
      </c>
    </row>
    <row r="57" spans="1:20" ht="12" thickBot="1">
      <c r="A57" s="1" t="s">
        <v>98</v>
      </c>
      <c r="B57" s="42" t="s">
        <v>99</v>
      </c>
      <c r="C57" s="6">
        <v>141</v>
      </c>
      <c r="D57" s="6">
        <v>442</v>
      </c>
      <c r="E57" s="6">
        <v>5</v>
      </c>
      <c r="F57" s="6">
        <v>1</v>
      </c>
      <c r="G57" s="6">
        <v>2</v>
      </c>
      <c r="H57" s="6">
        <v>8</v>
      </c>
      <c r="I57" s="6">
        <v>19</v>
      </c>
      <c r="J57" s="6">
        <v>21</v>
      </c>
      <c r="K57" s="7"/>
      <c r="L57" s="6"/>
      <c r="M57" s="2">
        <f t="shared" si="2"/>
        <v>1</v>
      </c>
      <c r="N57" s="17">
        <f t="shared" si="3"/>
        <v>0</v>
      </c>
    </row>
    <row r="58" spans="1:20" s="33" customFormat="1" ht="12" thickBot="1">
      <c r="A58" s="1" t="s">
        <v>100</v>
      </c>
      <c r="B58" s="42" t="s">
        <v>101</v>
      </c>
      <c r="C58" s="6">
        <v>1</v>
      </c>
      <c r="D58" s="6">
        <v>0</v>
      </c>
      <c r="E58" s="6"/>
      <c r="F58" s="6"/>
      <c r="G58" s="6"/>
      <c r="H58" s="6"/>
      <c r="I58" s="6">
        <v>1</v>
      </c>
      <c r="J58" s="6">
        <v>0</v>
      </c>
      <c r="K58" s="7"/>
      <c r="L58" s="6"/>
      <c r="M58" s="2">
        <f t="shared" si="2"/>
        <v>1</v>
      </c>
      <c r="N58" s="17">
        <f t="shared" si="3"/>
        <v>0</v>
      </c>
      <c r="R58" s="8"/>
    </row>
    <row r="59" spans="1:20" ht="12" thickBot="1">
      <c r="A59" s="1" t="s">
        <v>102</v>
      </c>
      <c r="B59" s="42" t="s">
        <v>103</v>
      </c>
      <c r="C59" s="6">
        <v>166</v>
      </c>
      <c r="D59" s="6">
        <v>30</v>
      </c>
      <c r="E59" s="6">
        <v>5</v>
      </c>
      <c r="F59" s="6">
        <v>4</v>
      </c>
      <c r="G59" s="6">
        <v>6</v>
      </c>
      <c r="H59" s="6">
        <v>28</v>
      </c>
      <c r="I59" s="6">
        <v>141</v>
      </c>
      <c r="J59" s="6">
        <v>31</v>
      </c>
      <c r="K59" s="7">
        <v>2</v>
      </c>
      <c r="L59" s="6">
        <v>0.5</v>
      </c>
      <c r="M59" s="2">
        <f t="shared" si="2"/>
        <v>0.98809523809523814</v>
      </c>
      <c r="N59" s="17">
        <f t="shared" si="3"/>
        <v>1.1904761904761904E-2</v>
      </c>
    </row>
    <row r="60" spans="1:20" ht="12" thickBot="1">
      <c r="A60" s="1" t="s">
        <v>104</v>
      </c>
      <c r="B60" s="42" t="s">
        <v>105</v>
      </c>
      <c r="C60" s="6">
        <v>80</v>
      </c>
      <c r="D60" s="6">
        <v>58</v>
      </c>
      <c r="E60" s="6">
        <v>3</v>
      </c>
      <c r="F60" s="6">
        <v>4</v>
      </c>
      <c r="G60" s="6">
        <v>0</v>
      </c>
      <c r="H60" s="6">
        <v>0</v>
      </c>
      <c r="I60" s="6">
        <v>54</v>
      </c>
      <c r="J60" s="6">
        <v>45</v>
      </c>
      <c r="K60" s="7">
        <v>10</v>
      </c>
      <c r="L60" s="6">
        <v>1</v>
      </c>
      <c r="M60" s="2">
        <f t="shared" si="2"/>
        <v>0.88888888888888884</v>
      </c>
      <c r="N60" s="17">
        <f t="shared" si="3"/>
        <v>0.1111111111111111</v>
      </c>
    </row>
    <row r="61" spans="1:20" ht="12" thickBot="1">
      <c r="A61" s="1" t="s">
        <v>106</v>
      </c>
      <c r="B61" s="42" t="s">
        <v>13</v>
      </c>
      <c r="C61" s="6">
        <v>390</v>
      </c>
      <c r="D61" s="6">
        <v>232</v>
      </c>
      <c r="E61" s="6">
        <v>9</v>
      </c>
      <c r="F61" s="6">
        <v>8</v>
      </c>
      <c r="G61" s="6">
        <v>4</v>
      </c>
      <c r="H61" s="6">
        <v>4</v>
      </c>
      <c r="I61" s="6">
        <v>43</v>
      </c>
      <c r="J61" s="6">
        <v>22</v>
      </c>
      <c r="K61" s="7">
        <v>11</v>
      </c>
      <c r="L61" s="6">
        <v>5.73</v>
      </c>
      <c r="M61" s="2">
        <f t="shared" si="2"/>
        <v>0.972568578553616</v>
      </c>
      <c r="N61" s="17">
        <f t="shared" si="3"/>
        <v>2.7431421446384038E-2</v>
      </c>
    </row>
    <row r="62" spans="1:20" ht="12" thickBot="1">
      <c r="A62" s="1" t="s">
        <v>107</v>
      </c>
      <c r="B62" s="42" t="s">
        <v>108</v>
      </c>
      <c r="C62" s="6">
        <v>129</v>
      </c>
      <c r="D62" s="6">
        <v>216</v>
      </c>
      <c r="E62" s="6">
        <v>2</v>
      </c>
      <c r="F62" s="6">
        <v>5</v>
      </c>
      <c r="G62" s="6">
        <v>3</v>
      </c>
      <c r="H62" s="6">
        <v>3</v>
      </c>
      <c r="I62" s="6">
        <v>28</v>
      </c>
      <c r="J62" s="6">
        <v>37</v>
      </c>
      <c r="K62" s="7">
        <v>17</v>
      </c>
      <c r="L62" s="6">
        <v>64.47</v>
      </c>
      <c r="M62" s="2">
        <f t="shared" si="2"/>
        <v>0.88356164383561642</v>
      </c>
      <c r="N62" s="17">
        <f t="shared" si="3"/>
        <v>0.11643835616438356</v>
      </c>
    </row>
    <row r="63" spans="1:20" ht="12" thickBot="1">
      <c r="A63" s="1" t="s">
        <v>109</v>
      </c>
      <c r="B63" s="42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/>
      </c>
      <c r="N63" s="17" t="str">
        <f t="shared" si="3"/>
        <v/>
      </c>
    </row>
    <row r="64" spans="1:20" ht="12" thickBot="1">
      <c r="A64" s="1" t="s">
        <v>111</v>
      </c>
      <c r="B64" s="42" t="s">
        <v>14</v>
      </c>
      <c r="C64" s="6">
        <v>1</v>
      </c>
      <c r="D64" s="6">
        <v>1</v>
      </c>
      <c r="E64" s="6"/>
      <c r="F64" s="6"/>
      <c r="G64" s="6"/>
      <c r="H64" s="6"/>
      <c r="I64" s="6">
        <v>1</v>
      </c>
      <c r="J64" s="6">
        <v>1</v>
      </c>
      <c r="K64" s="7"/>
      <c r="L64" s="6"/>
      <c r="M64" s="2">
        <f t="shared" si="2"/>
        <v>1</v>
      </c>
      <c r="N64" s="17">
        <f t="shared" si="3"/>
        <v>0</v>
      </c>
    </row>
    <row r="65" spans="1:14" ht="12" thickBot="1">
      <c r="A65" s="1" t="s">
        <v>15</v>
      </c>
      <c r="B65" s="42" t="s">
        <v>112</v>
      </c>
      <c r="C65" s="6">
        <v>136</v>
      </c>
      <c r="D65" s="6">
        <v>214</v>
      </c>
      <c r="E65" s="6">
        <v>6</v>
      </c>
      <c r="F65" s="6">
        <v>5</v>
      </c>
      <c r="G65" s="6">
        <v>2</v>
      </c>
      <c r="H65" s="6">
        <v>9</v>
      </c>
      <c r="I65" s="6">
        <v>11</v>
      </c>
      <c r="J65" s="6">
        <v>35</v>
      </c>
      <c r="K65" s="7">
        <v>3</v>
      </c>
      <c r="L65" s="6">
        <v>76</v>
      </c>
      <c r="M65" s="2">
        <f t="shared" si="2"/>
        <v>0.97841726618705038</v>
      </c>
      <c r="N65" s="17">
        <f t="shared" si="3"/>
        <v>2.1582733812949641E-2</v>
      </c>
    </row>
    <row r="66" spans="1:14" ht="12" thickBot="1">
      <c r="A66" s="1" t="s">
        <v>113</v>
      </c>
      <c r="B66" s="42" t="s">
        <v>114</v>
      </c>
      <c r="C66" s="6">
        <v>50</v>
      </c>
      <c r="D66" s="6">
        <v>183</v>
      </c>
      <c r="E66" s="6">
        <v>2</v>
      </c>
      <c r="F66" s="6">
        <v>6</v>
      </c>
      <c r="G66" s="6">
        <v>0</v>
      </c>
      <c r="H66" s="6">
        <v>0</v>
      </c>
      <c r="I66" s="6">
        <v>8</v>
      </c>
      <c r="J66" s="6">
        <v>5</v>
      </c>
      <c r="K66" s="7">
        <v>2</v>
      </c>
      <c r="L66" s="6">
        <v>65</v>
      </c>
      <c r="M66" s="2">
        <f t="shared" si="2"/>
        <v>0.96153846153846156</v>
      </c>
      <c r="N66" s="17">
        <f t="shared" si="3"/>
        <v>3.8461538461538464E-2</v>
      </c>
    </row>
    <row r="67" spans="1:14" ht="12" thickBot="1">
      <c r="A67" s="1" t="s">
        <v>16</v>
      </c>
      <c r="B67" s="42" t="s">
        <v>17</v>
      </c>
      <c r="C67" s="6">
        <v>2595</v>
      </c>
      <c r="D67" s="6">
        <v>138</v>
      </c>
      <c r="E67" s="6">
        <v>95</v>
      </c>
      <c r="F67" s="6">
        <v>5</v>
      </c>
      <c r="G67" s="6">
        <v>39</v>
      </c>
      <c r="H67" s="6">
        <v>11</v>
      </c>
      <c r="I67" s="6">
        <v>956</v>
      </c>
      <c r="J67" s="6">
        <v>44</v>
      </c>
      <c r="K67" s="7">
        <v>89</v>
      </c>
      <c r="L67" s="6">
        <v>7</v>
      </c>
      <c r="M67" s="2">
        <f t="shared" si="2"/>
        <v>0.96684053651266766</v>
      </c>
      <c r="N67" s="17">
        <f t="shared" si="3"/>
        <v>3.3159463487332341E-2</v>
      </c>
    </row>
    <row r="68" spans="1:14" ht="12" thickBot="1">
      <c r="A68" s="1" t="s">
        <v>18</v>
      </c>
      <c r="B68" s="42" t="s">
        <v>19</v>
      </c>
      <c r="C68" s="6">
        <v>265</v>
      </c>
      <c r="D68" s="6">
        <v>90</v>
      </c>
      <c r="E68" s="6">
        <v>3</v>
      </c>
      <c r="F68" s="6">
        <v>5</v>
      </c>
      <c r="G68" s="6">
        <v>11</v>
      </c>
      <c r="H68" s="6">
        <v>35</v>
      </c>
      <c r="I68" s="6">
        <v>126</v>
      </c>
      <c r="J68" s="6">
        <v>42</v>
      </c>
      <c r="K68" s="7">
        <v>7</v>
      </c>
      <c r="L68" s="6">
        <v>4</v>
      </c>
      <c r="M68" s="2">
        <f t="shared" si="2"/>
        <v>0.97426470588235292</v>
      </c>
      <c r="N68" s="17">
        <f t="shared" si="3"/>
        <v>2.5735294117647058E-2</v>
      </c>
    </row>
    <row r="69" spans="1:14" ht="12" thickBot="1">
      <c r="A69" s="1" t="s">
        <v>115</v>
      </c>
      <c r="B69" s="42" t="s">
        <v>20</v>
      </c>
      <c r="C69" s="6">
        <v>80</v>
      </c>
      <c r="D69" s="6">
        <v>158</v>
      </c>
      <c r="E69" s="6">
        <v>2</v>
      </c>
      <c r="F69" s="6">
        <v>7</v>
      </c>
      <c r="G69" s="6">
        <v>2</v>
      </c>
      <c r="H69" s="6">
        <v>4</v>
      </c>
      <c r="I69" s="6">
        <v>12</v>
      </c>
      <c r="J69" s="6">
        <v>31</v>
      </c>
      <c r="K69" s="7">
        <v>28</v>
      </c>
      <c r="L69" s="6">
        <v>10.32</v>
      </c>
      <c r="M69" s="2">
        <f t="shared" si="2"/>
        <v>0.7407407407407407</v>
      </c>
      <c r="N69" s="17">
        <f t="shared" si="3"/>
        <v>0.25925925925925924</v>
      </c>
    </row>
    <row r="70" spans="1:14" ht="12" thickBot="1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/>
      </c>
      <c r="N70" s="17" t="str">
        <f t="shared" si="3"/>
        <v/>
      </c>
    </row>
    <row r="71" spans="1:14" ht="12" thickBot="1">
      <c r="A71" s="1" t="s">
        <v>118</v>
      </c>
      <c r="B71" s="42" t="s">
        <v>21</v>
      </c>
      <c r="C71" s="6">
        <v>788</v>
      </c>
      <c r="D71" s="6">
        <v>72</v>
      </c>
      <c r="E71" s="6">
        <v>7</v>
      </c>
      <c r="F71" s="6">
        <v>5</v>
      </c>
      <c r="G71" s="6">
        <v>5</v>
      </c>
      <c r="H71" s="6">
        <v>18</v>
      </c>
      <c r="I71" s="6">
        <v>604</v>
      </c>
      <c r="J71" s="6">
        <v>57</v>
      </c>
      <c r="K71" s="7">
        <v>2</v>
      </c>
      <c r="L71" s="6">
        <v>7</v>
      </c>
      <c r="M71" s="2">
        <f t="shared" si="2"/>
        <v>0.99746835443037973</v>
      </c>
      <c r="N71" s="17">
        <f t="shared" si="3"/>
        <v>2.5316455696202532E-3</v>
      </c>
    </row>
    <row r="72" spans="1:14" ht="12" thickBot="1">
      <c r="A72" s="1" t="s">
        <v>119</v>
      </c>
      <c r="B72" s="42" t="s">
        <v>120</v>
      </c>
      <c r="C72" s="6">
        <v>388</v>
      </c>
      <c r="D72" s="6">
        <v>154</v>
      </c>
      <c r="E72" s="6">
        <v>3</v>
      </c>
      <c r="F72" s="6">
        <v>3</v>
      </c>
      <c r="G72" s="6">
        <v>5</v>
      </c>
      <c r="H72" s="6">
        <v>8</v>
      </c>
      <c r="I72" s="6">
        <v>149</v>
      </c>
      <c r="J72" s="6">
        <v>48</v>
      </c>
      <c r="K72" s="7"/>
      <c r="L72" s="6"/>
      <c r="M72" s="2">
        <f t="shared" si="2"/>
        <v>1</v>
      </c>
      <c r="N72" s="17">
        <f t="shared" si="3"/>
        <v>0</v>
      </c>
    </row>
    <row r="73" spans="1:14" ht="12" thickBot="1">
      <c r="A73" s="1" t="s">
        <v>121</v>
      </c>
      <c r="B73" s="42" t="s">
        <v>122</v>
      </c>
      <c r="C73" s="6">
        <v>93</v>
      </c>
      <c r="D73" s="6">
        <v>118</v>
      </c>
      <c r="E73" s="6">
        <v>0</v>
      </c>
      <c r="F73" s="6">
        <v>0</v>
      </c>
      <c r="G73" s="6">
        <v>0</v>
      </c>
      <c r="H73" s="6">
        <v>0</v>
      </c>
      <c r="I73" s="6">
        <v>51</v>
      </c>
      <c r="J73" s="6">
        <v>85</v>
      </c>
      <c r="K73" s="7">
        <v>1</v>
      </c>
      <c r="L73" s="6">
        <v>4</v>
      </c>
      <c r="M73" s="2">
        <f t="shared" si="2"/>
        <v>0.98936170212765961</v>
      </c>
      <c r="N73" s="17">
        <f t="shared" si="3"/>
        <v>1.0638297872340425E-2</v>
      </c>
    </row>
    <row r="74" spans="1:14" ht="12" thickBot="1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/>
      </c>
      <c r="N74" s="17" t="str">
        <f t="shared" si="3"/>
        <v/>
      </c>
    </row>
    <row r="75" spans="1:14" ht="12" thickBot="1">
      <c r="A75" s="1" t="s">
        <v>125</v>
      </c>
      <c r="B75" s="42" t="s">
        <v>22</v>
      </c>
      <c r="C75" s="6">
        <v>23</v>
      </c>
      <c r="D75" s="6">
        <v>200</v>
      </c>
      <c r="E75" s="6">
        <v>0</v>
      </c>
      <c r="F75" s="6">
        <v>0</v>
      </c>
      <c r="G75" s="6">
        <v>0</v>
      </c>
      <c r="H75" s="6">
        <v>0</v>
      </c>
      <c r="I75" s="6">
        <v>4</v>
      </c>
      <c r="J75" s="6">
        <v>46</v>
      </c>
      <c r="K75" s="7"/>
      <c r="L75" s="6"/>
      <c r="M75" s="2">
        <f t="shared" si="2"/>
        <v>1</v>
      </c>
      <c r="N75" s="17">
        <f t="shared" si="3"/>
        <v>0</v>
      </c>
    </row>
    <row r="76" spans="1:14" ht="12" thickBot="1">
      <c r="A76" s="1" t="s">
        <v>126</v>
      </c>
      <c r="B76" s="42" t="s">
        <v>22</v>
      </c>
      <c r="C76" s="6"/>
      <c r="D76" s="6"/>
      <c r="E76" s="6"/>
      <c r="F76" s="6"/>
      <c r="G76" s="6"/>
      <c r="H76" s="6"/>
      <c r="I76" s="6"/>
      <c r="J76" s="6"/>
      <c r="K76" s="7"/>
      <c r="L76" s="6"/>
      <c r="M76" s="2" t="str">
        <f t="shared" si="2"/>
        <v/>
      </c>
      <c r="N76" s="17" t="str">
        <f t="shared" si="3"/>
        <v/>
      </c>
    </row>
    <row r="77" spans="1:14" ht="19.899999999999999" customHeight="1" thickBot="1">
      <c r="A77" s="34" t="s">
        <v>127</v>
      </c>
      <c r="B77" s="53" t="s">
        <v>22</v>
      </c>
      <c r="C77" s="6"/>
      <c r="D77" s="6"/>
      <c r="E77" s="6"/>
      <c r="F77" s="6"/>
      <c r="G77" s="6"/>
      <c r="H77" s="6"/>
      <c r="I77" s="6"/>
      <c r="J77" s="6"/>
      <c r="K77" s="7"/>
      <c r="L77" s="6"/>
      <c r="M77" s="2" t="str">
        <f t="shared" ref="M77:M80" si="4">IF(C77+K77=0," ",C77/(C77+K77))</f>
        <v/>
      </c>
      <c r="N77" s="17" t="str">
        <f t="shared" ref="N77:N80" si="5">IF(C77+K77=0," ",K77/(C77+K77))</f>
        <v/>
      </c>
    </row>
    <row r="78" spans="1:14" ht="12" customHeight="1" thickBot="1">
      <c r="A78" s="37" t="s">
        <v>129</v>
      </c>
      <c r="B78" s="54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/>
      </c>
      <c r="N78" s="17" t="str">
        <f t="shared" si="5"/>
        <v/>
      </c>
    </row>
    <row r="79" spans="1:14" ht="30" customHeight="1" thickBot="1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/>
      </c>
      <c r="N79" s="17" t="str">
        <f t="shared" si="5"/>
        <v/>
      </c>
    </row>
    <row r="80" spans="1:14" ht="10.9" customHeight="1" thickBot="1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/>
      </c>
      <c r="N80" s="17" t="str">
        <f t="shared" si="5"/>
        <v/>
      </c>
    </row>
    <row r="81" spans="1:14" ht="12" thickBot="1">
      <c r="A81" s="14" t="s">
        <v>128</v>
      </c>
      <c r="B81" s="14"/>
      <c r="C81" s="49">
        <f>SUM(C12:C80)</f>
        <v>29110</v>
      </c>
      <c r="D81" s="16">
        <v>128</v>
      </c>
      <c r="E81" s="49">
        <f t="shared" ref="E81" si="6">SUM(E12:E80)</f>
        <v>923</v>
      </c>
      <c r="F81" s="16">
        <v>8</v>
      </c>
      <c r="G81" s="49">
        <f t="shared" ref="G81:I81" si="7">SUM(G12:G80)</f>
        <v>709</v>
      </c>
      <c r="H81" s="16">
        <v>12</v>
      </c>
      <c r="I81" s="49">
        <f t="shared" si="7"/>
        <v>13686</v>
      </c>
      <c r="J81" s="16">
        <v>52</v>
      </c>
      <c r="K81" s="14">
        <v>1228</v>
      </c>
      <c r="L81" s="14">
        <v>11</v>
      </c>
      <c r="M81" s="15">
        <f>IF(C81+K81=0," ",C81/(C81+K81))</f>
        <v>0.95952271079174634</v>
      </c>
      <c r="N81" s="18">
        <f>IF(C81+K81=0," ",K81/(C81+K81))</f>
        <v>4.0477289208253678E-2</v>
      </c>
    </row>
    <row r="83" spans="1:14">
      <c r="A83" s="8" t="s">
        <v>133</v>
      </c>
      <c r="C83" s="50"/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opLeftCell="A13" workbookViewId="0">
      <selection activeCell="C49" sqref="C49"/>
    </sheetView>
  </sheetViews>
  <sheetFormatPr defaultRowHeight="15"/>
  <sheetData>
    <row r="1" spans="1:1" ht="15.75" thickBot="1">
      <c r="A1" s="6">
        <v>6.36</v>
      </c>
    </row>
    <row r="2" spans="1:1" ht="15.75" thickBot="1">
      <c r="A2" s="6">
        <v>8.75</v>
      </c>
    </row>
    <row r="3" spans="1:1" ht="15.75" thickBot="1">
      <c r="A3" s="6">
        <v>6.13</v>
      </c>
    </row>
    <row r="4" spans="1:1" ht="15.75" thickBot="1">
      <c r="A4" s="6">
        <v>6.69</v>
      </c>
    </row>
    <row r="5" spans="1:1" ht="15.75" thickBot="1">
      <c r="A5" s="6">
        <v>5.64</v>
      </c>
    </row>
    <row r="6" spans="1:1" ht="15.75" thickBot="1">
      <c r="A6" s="52">
        <v>18</v>
      </c>
    </row>
    <row r="7" spans="1:1" ht="15.75" thickBot="1">
      <c r="A7" s="6">
        <v>5.4</v>
      </c>
    </row>
    <row r="8" spans="1:1" ht="15.75" thickBot="1">
      <c r="A8" s="6">
        <v>1.31</v>
      </c>
    </row>
    <row r="9" spans="1:1" ht="15.75" thickBot="1">
      <c r="A9" s="6">
        <v>2.06</v>
      </c>
    </row>
    <row r="10" spans="1:1" ht="15.75" thickBot="1">
      <c r="A10" s="6">
        <v>3</v>
      </c>
    </row>
    <row r="11" spans="1:1" ht="15.75" thickBot="1">
      <c r="A11" s="6">
        <v>5</v>
      </c>
    </row>
    <row r="12" spans="1:1" ht="15.75" thickBot="1">
      <c r="A12" s="6">
        <v>14.5</v>
      </c>
    </row>
    <row r="13" spans="1:1" ht="15.75" thickBot="1">
      <c r="A13" s="6">
        <v>6</v>
      </c>
    </row>
    <row r="14" spans="1:1" ht="15.75" thickBot="1">
      <c r="A14" s="6">
        <v>2.15</v>
      </c>
    </row>
    <row r="15" spans="1:1" ht="15.75" thickBot="1">
      <c r="A15" s="6">
        <v>5.33</v>
      </c>
    </row>
    <row r="16" spans="1:1" ht="15.75" thickBot="1">
      <c r="A16" s="6">
        <v>3</v>
      </c>
    </row>
    <row r="17" spans="1:1" ht="15" customHeight="1" thickBot="1">
      <c r="A17" s="6">
        <v>3.25</v>
      </c>
    </row>
    <row r="18" spans="1:1" ht="15.75" thickBot="1">
      <c r="A18" s="6">
        <v>1</v>
      </c>
    </row>
    <row r="19" spans="1:1" ht="15.75" thickBot="1">
      <c r="A19" s="6">
        <v>3</v>
      </c>
    </row>
    <row r="20" spans="1:1" ht="15.75" thickBot="1">
      <c r="A20" s="6">
        <v>10.07</v>
      </c>
    </row>
    <row r="21" spans="1:1" ht="15.75" thickBot="1">
      <c r="A21" s="6">
        <v>4.47</v>
      </c>
    </row>
    <row r="22" spans="1:1" ht="15.75" thickBot="1">
      <c r="A22" s="6">
        <v>2.67</v>
      </c>
    </row>
    <row r="23" spans="1:1" ht="15.75" thickBot="1">
      <c r="A23" s="6">
        <v>2</v>
      </c>
    </row>
    <row r="24" spans="1:1" ht="15.75" thickBot="1">
      <c r="A24" s="6">
        <v>4.88</v>
      </c>
    </row>
    <row r="25" spans="1:1" ht="15.75" thickBot="1">
      <c r="A25" s="6">
        <v>0.5</v>
      </c>
    </row>
    <row r="26" spans="1:1" ht="15.75" thickBot="1">
      <c r="A26" s="6">
        <v>1</v>
      </c>
    </row>
    <row r="27" spans="1:1" ht="15.75" thickBot="1">
      <c r="A27" s="6">
        <v>5.73</v>
      </c>
    </row>
    <row r="28" spans="1:1" ht="15.75" thickBot="1">
      <c r="A28" s="6">
        <v>64.47</v>
      </c>
    </row>
    <row r="29" spans="1:1" ht="15.75" thickBot="1">
      <c r="A29" s="6">
        <v>76</v>
      </c>
    </row>
    <row r="30" spans="1:1" ht="15.75" thickBot="1">
      <c r="A30" s="6">
        <v>65</v>
      </c>
    </row>
    <row r="31" spans="1:1" ht="15.75" thickBot="1">
      <c r="A31" s="6">
        <v>7</v>
      </c>
    </row>
    <row r="32" spans="1:1" ht="15.75" thickBot="1">
      <c r="A32" s="6">
        <v>4</v>
      </c>
    </row>
    <row r="33" spans="1:3" ht="15.75" thickBot="1">
      <c r="A33" s="6">
        <v>10.32</v>
      </c>
    </row>
    <row r="34" spans="1:3" ht="15.75" thickBot="1">
      <c r="A34" s="6">
        <v>7</v>
      </c>
    </row>
    <row r="35" spans="1:3" ht="15.75" thickBot="1">
      <c r="A35" s="6">
        <v>4</v>
      </c>
      <c r="C35" s="51">
        <f>SUM(A1:A35)/35</f>
        <v>10.733714285714285</v>
      </c>
    </row>
    <row r="36" spans="1:3" ht="15.75" thickBot="1">
      <c r="A36" s="6"/>
    </row>
    <row r="37" spans="1:3" ht="15.75" thickBot="1">
      <c r="A37" s="6"/>
    </row>
    <row r="38" spans="1:3" ht="15.75" thickBot="1">
      <c r="A38" s="6"/>
    </row>
    <row r="39" spans="1:3" ht="15.75" thickBot="1">
      <c r="A39" s="6"/>
    </row>
    <row r="40" spans="1:3" ht="15.75" thickBot="1">
      <c r="A40" s="36"/>
    </row>
    <row r="41" spans="1:3" ht="15.75" thickBot="1">
      <c r="A41" s="41"/>
    </row>
    <row r="42" spans="1:3">
      <c r="A4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ASL FOGGIA</vt:lpstr>
      <vt:lpstr>Foglio1</vt:lpstr>
      <vt:lpstr>'ASL FOGGIA'!Area_stampa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antonella.latorre</cp:lastModifiedBy>
  <cp:lastPrinted>2019-10-09T07:35:22Z</cp:lastPrinted>
  <dcterms:created xsi:type="dcterms:W3CDTF">2014-05-30T08:55:13Z</dcterms:created>
  <dcterms:modified xsi:type="dcterms:W3CDTF">2024-01-19T09:03:31Z</dcterms:modified>
</cp:coreProperties>
</file>