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ELENCO CONSULENZE 1° SEM.2016 X SITO ASL T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<sst xmlns="http://schemas.openxmlformats.org/spreadsheetml/2006/main" count="184" uniqueCount="100">
  <si>
    <t xml:space="preserve">             COLLABORATORI ESTERNI E/O SOGGETTI CUI SONO STATI AFFIDATI INCARICHI DI </t>
  </si>
  <si>
    <t xml:space="preserve">                                    CONSULENZA NELL'ANNO 2016 E/O ANNI PRECEDENTI </t>
  </si>
  <si>
    <t>INCARICHI DI COLLABORAZIONE COORDINATA E CONTINUATIVA - I SEMESTRE 2016:</t>
  </si>
  <si>
    <t>N.</t>
  </si>
  <si>
    <t>Cognome</t>
  </si>
  <si>
    <t>Nome</t>
  </si>
  <si>
    <t xml:space="preserve">Oggetto dell'incarico </t>
  </si>
  <si>
    <t>Decorrenza incarico</t>
  </si>
  <si>
    <t>Scadenza contratto/Cessazione</t>
  </si>
  <si>
    <t>COMPENSO I SEMESTRE 2016</t>
  </si>
  <si>
    <t>INPS a carico ASL (21,15%)</t>
  </si>
  <si>
    <t>IRAP (8,50%)</t>
  </si>
  <si>
    <t>TOTALE       1° SEM.2016</t>
  </si>
  <si>
    <t>PREVISONE DI SPESA ANNUALE</t>
  </si>
  <si>
    <t>VERIFICA INSUSSISTENZA DI SITUAZIONI, ANCHE POTENZIALI DI CONFLITTO DI INTERESSE.</t>
  </si>
  <si>
    <t>Caretti</t>
  </si>
  <si>
    <t>Annagrazia</t>
  </si>
  <si>
    <t>Biologo Co.co.co</t>
  </si>
  <si>
    <t>si</t>
  </si>
  <si>
    <t>Punzo</t>
  </si>
  <si>
    <t>Anna</t>
  </si>
  <si>
    <t>Sica</t>
  </si>
  <si>
    <t>Anna Maria</t>
  </si>
  <si>
    <t>SAPONARO</t>
  </si>
  <si>
    <t>Amalia</t>
  </si>
  <si>
    <t>Logopedista Co.co.co</t>
  </si>
  <si>
    <t>BLANCO</t>
  </si>
  <si>
    <t>Antonietta</t>
  </si>
  <si>
    <t>Tecnico della riabilitaz. psichiatrica Co.co.co.</t>
  </si>
  <si>
    <t>ARCUDI</t>
  </si>
  <si>
    <t>Maria</t>
  </si>
  <si>
    <t>COSTA</t>
  </si>
  <si>
    <t>Stefano</t>
  </si>
  <si>
    <t>Psicomotricista co.co.co.</t>
  </si>
  <si>
    <t>CARONE</t>
  </si>
  <si>
    <t>Simona</t>
  </si>
  <si>
    <t>Codificatore Co.co.co.</t>
  </si>
  <si>
    <t>TANZARELLA</t>
  </si>
  <si>
    <t>Margherita</t>
  </si>
  <si>
    <t>Rilevatore Co.co.co.</t>
  </si>
  <si>
    <t>NICOLI'</t>
  </si>
  <si>
    <t>Marianna</t>
  </si>
  <si>
    <t>PRIMO</t>
  </si>
  <si>
    <t>Francesco</t>
  </si>
  <si>
    <t>Psicologo Co.co.co.</t>
  </si>
  <si>
    <t>ALBANESE</t>
  </si>
  <si>
    <t>Simonetta</t>
  </si>
  <si>
    <t>PINTO</t>
  </si>
  <si>
    <t>Floriana</t>
  </si>
  <si>
    <t>TURSI</t>
  </si>
  <si>
    <t>Felice</t>
  </si>
  <si>
    <t>GALLUZZO</t>
  </si>
  <si>
    <t>Claudia</t>
  </si>
  <si>
    <t>RACO</t>
  </si>
  <si>
    <t>Sabrina</t>
  </si>
  <si>
    <t>DE SALVATORE</t>
  </si>
  <si>
    <t>Federica</t>
  </si>
  <si>
    <t>GIANNINI</t>
  </si>
  <si>
    <t>Elena</t>
  </si>
  <si>
    <t>Tecnico Sanitario Laboratorio Biomedico Co.co.co.</t>
  </si>
  <si>
    <t>DE LEONARDIS</t>
  </si>
  <si>
    <t>Vanessa</t>
  </si>
  <si>
    <t>DIFONZO</t>
  </si>
  <si>
    <t>Donatella</t>
  </si>
  <si>
    <t>FALCONE</t>
  </si>
  <si>
    <t>Filomena</t>
  </si>
  <si>
    <t>CALBI</t>
  </si>
  <si>
    <t>DE SIATI</t>
  </si>
  <si>
    <t>Barbara</t>
  </si>
  <si>
    <t>SCHETTINI</t>
  </si>
  <si>
    <t>Rita</t>
  </si>
  <si>
    <r>
      <t>INCARICHI DI:  COMPONENTE ORGANISMO INDIPENDENTE DI VALUTAZIONE -</t>
    </r>
    <r>
      <rPr>
        <b/>
        <sz val="11"/>
        <rFont val="Arial"/>
        <family val="2"/>
      </rPr>
      <t xml:space="preserve"> I SEMESTRE 2016</t>
    </r>
    <r>
      <rPr>
        <b/>
        <sz val="12"/>
        <rFont val="Arial"/>
        <family val="2"/>
      </rPr>
      <t>:</t>
    </r>
  </si>
  <si>
    <t>DELIBERA DIRETTORE GENERALE N.1080 DEL 29/09/2014 – nomina O.I.V.</t>
  </si>
  <si>
    <t>codice Conto di bilancio: 733.100.0008005</t>
  </si>
  <si>
    <t>DELIBERA DIRETTORE GENERALE N.1651 DEL 9/11/2015</t>
  </si>
  <si>
    <t xml:space="preserve">TOTALE </t>
  </si>
  <si>
    <t>CURCI</t>
  </si>
  <si>
    <t>Eligio</t>
  </si>
  <si>
    <t>Componente Organismo Indipendente di Valutazione</t>
  </si>
  <si>
    <t>-</t>
  </si>
  <si>
    <t>ROSSI</t>
  </si>
  <si>
    <t>Ester</t>
  </si>
  <si>
    <t>MARCHITELLI</t>
  </si>
  <si>
    <t>Giuseppe</t>
  </si>
  <si>
    <t xml:space="preserve">COLLABORATORI ESTERNI PER CORSO DI FORMAZIONE AZIENDALE: </t>
  </si>
  <si>
    <t xml:space="preserve">“CORSO DI FORMAZIONE “COUNSELLING BREVE  MOTIVAZIONALE DI 1° LIVELLO CON </t>
  </si>
  <si>
    <t xml:space="preserve">FUMATORI IN SETTING SANITARI OPPORTUNISTICI”. </t>
  </si>
  <si>
    <t>DELIBERA DEL DIRETTORE GENERALE N.985 DEL 19/05/2016</t>
  </si>
  <si>
    <t>ORLANDINI</t>
  </si>
  <si>
    <t>DANIELA</t>
  </si>
  <si>
    <t>Corso di formazione</t>
  </si>
  <si>
    <t>PETTENO'</t>
  </si>
  <si>
    <t>ANNAROSA</t>
  </si>
  <si>
    <t xml:space="preserve">Corso di formazione </t>
  </si>
  <si>
    <t>“CORSO DI FORMAZIONE “ V.A.D.O.” (VALUTAZIONE DI ABILITA' DEFINIZIONE DI OBIETTIVI)</t>
  </si>
  <si>
    <t>DELIBERA DEL DIRETTORE GENERALE N.864 DEL 03/05/2016</t>
  </si>
  <si>
    <t>NIGRO</t>
  </si>
  <si>
    <t>PIETRO</t>
  </si>
  <si>
    <t>VACCA</t>
  </si>
  <si>
    <t>ANTONELLA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</si>
</sst>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-YY"/>
    <numFmt numFmtId="166" formatCode="DD/MM/YYYY"/>
    <numFmt numFmtId="167" formatCode="_-* #,##0.00_-;\-* #,##0.00_-;_-* \-??_-;_-@_-"/>
    <numFmt numFmtId="168" formatCode="#,##0.00"/>
    <numFmt numFmtId="169" formatCode="DD/MM/YY"/>
    <numFmt numFmtId="170" formatCode="#,##0.00;[RED]\-#,##0.00"/>
    <numFmt numFmtId="171" formatCode="0.00"/>
  </numFmts>
  <fonts count="1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6"/>
      <name val="Arial"/>
      <family val="2"/>
    </font>
    <font>
      <sz val="10"/>
      <name val="Mang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7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3" fillId="2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5" fillId="2" borderId="2" xfId="0" applyFont="1" applyFill="1" applyBorder="1" applyAlignment="1">
      <alignment horizontal="center" vertical="center" wrapText="1"/>
    </xf>
    <xf numFmtId="164" fontId="1" fillId="3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3" fillId="0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167" fontId="3" fillId="0" borderId="2" xfId="15" applyFont="1" applyFill="1" applyBorder="1" applyAlignment="1" applyProtection="1">
      <alignment/>
      <protection/>
    </xf>
    <xf numFmtId="168" fontId="3" fillId="0" borderId="2" xfId="0" applyNumberFormat="1" applyFont="1" applyFill="1" applyBorder="1" applyAlignment="1">
      <alignment/>
    </xf>
    <xf numFmtId="168" fontId="3" fillId="3" borderId="2" xfId="0" applyNumberFormat="1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6" fontId="5" fillId="0" borderId="2" xfId="0" applyNumberFormat="1" applyFont="1" applyFill="1" applyBorder="1" applyAlignment="1">
      <alignment/>
    </xf>
    <xf numFmtId="168" fontId="1" fillId="3" borderId="4" xfId="0" applyNumberFormat="1" applyFont="1" applyFill="1" applyBorder="1" applyAlignment="1">
      <alignment horizontal="center"/>
    </xf>
    <xf numFmtId="164" fontId="3" fillId="0" borderId="0" xfId="0" applyFon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1" fillId="4" borderId="5" xfId="0" applyFont="1" applyFill="1" applyBorder="1" applyAlignment="1">
      <alignment/>
    </xf>
    <xf numFmtId="164" fontId="1" fillId="4" borderId="6" xfId="0" applyFont="1" applyFill="1" applyBorder="1" applyAlignment="1">
      <alignment/>
    </xf>
    <xf numFmtId="164" fontId="0" fillId="4" borderId="7" xfId="0" applyFont="1" applyFill="1" applyBorder="1" applyAlignment="1">
      <alignment/>
    </xf>
    <xf numFmtId="164" fontId="1" fillId="4" borderId="8" xfId="0" applyFont="1" applyFill="1" applyBorder="1" applyAlignment="1">
      <alignment/>
    </xf>
    <xf numFmtId="164" fontId="1" fillId="4" borderId="9" xfId="0" applyFont="1" applyFill="1" applyBorder="1" applyAlignment="1">
      <alignment/>
    </xf>
    <xf numFmtId="164" fontId="0" fillId="4" borderId="10" xfId="0" applyFont="1" applyFill="1" applyBorder="1" applyAlignment="1">
      <alignment/>
    </xf>
    <xf numFmtId="164" fontId="1" fillId="4" borderId="4" xfId="0" applyFont="1" applyFill="1" applyBorder="1" applyAlignment="1">
      <alignment/>
    </xf>
    <xf numFmtId="164" fontId="0" fillId="4" borderId="4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3" fillId="3" borderId="2" xfId="0" applyFont="1" applyFill="1" applyBorder="1" applyAlignment="1">
      <alignment horizontal="center" vertical="center" wrapText="1"/>
    </xf>
    <xf numFmtId="164" fontId="3" fillId="0" borderId="4" xfId="0" applyFont="1" applyBorder="1" applyAlignment="1">
      <alignment vertical="center"/>
    </xf>
    <xf numFmtId="164" fontId="9" fillId="0" borderId="4" xfId="0" applyFont="1" applyBorder="1" applyAlignment="1">
      <alignment horizontal="justify"/>
    </xf>
    <xf numFmtId="169" fontId="3" fillId="0" borderId="4" xfId="0" applyNumberFormat="1" applyFont="1" applyBorder="1" applyAlignment="1">
      <alignment vertical="center"/>
    </xf>
    <xf numFmtId="164" fontId="3" fillId="0" borderId="4" xfId="0" applyFont="1" applyBorder="1" applyAlignment="1">
      <alignment horizontal="center" vertical="center"/>
    </xf>
    <xf numFmtId="170" fontId="1" fillId="3" borderId="4" xfId="0" applyNumberFormat="1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" fillId="4" borderId="11" xfId="0" applyFont="1" applyFill="1" applyBorder="1" applyAlignment="1">
      <alignment/>
    </xf>
    <xf numFmtId="164" fontId="1" fillId="4" borderId="12" xfId="0" applyFont="1" applyFill="1" applyBorder="1" applyAlignment="1">
      <alignment/>
    </xf>
    <xf numFmtId="164" fontId="0" fillId="4" borderId="12" xfId="0" applyFill="1" applyBorder="1" applyAlignment="1">
      <alignment/>
    </xf>
    <xf numFmtId="164" fontId="0" fillId="4" borderId="13" xfId="0" applyFill="1" applyBorder="1" applyAlignment="1">
      <alignment/>
    </xf>
    <xf numFmtId="164" fontId="0" fillId="0" borderId="4" xfId="0" applyBorder="1" applyAlignment="1">
      <alignment vertical="center"/>
    </xf>
    <xf numFmtId="164" fontId="10" fillId="0" borderId="4" xfId="0" applyFont="1" applyBorder="1" applyAlignment="1">
      <alignment horizontal="justify"/>
    </xf>
    <xf numFmtId="169" fontId="0" fillId="0" borderId="4" xfId="0" applyNumberFormat="1" applyBorder="1" applyAlignment="1">
      <alignment vertical="center"/>
    </xf>
    <xf numFmtId="171" fontId="3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workbookViewId="0" topLeftCell="A41">
      <selection activeCell="L59" sqref="L58:L59"/>
    </sheetView>
  </sheetViews>
  <sheetFormatPr defaultColWidth="12.57421875" defaultRowHeight="12.75"/>
  <cols>
    <col min="1" max="1" width="4.00390625" style="0" customWidth="1"/>
    <col min="2" max="2" width="12.140625" style="0" customWidth="1"/>
    <col min="3" max="9" width="11.57421875" style="0" customWidth="1"/>
    <col min="10" max="10" width="14.8515625" style="0" customWidth="1"/>
    <col min="11" max="11" width="0" style="1" hidden="1" customWidth="1"/>
    <col min="12" max="16384" width="11.57421875" style="0" customWidth="1"/>
  </cols>
  <sheetData>
    <row r="1" spans="4:12" ht="12.75">
      <c r="D1" s="2" t="s">
        <v>0</v>
      </c>
      <c r="E1" s="3"/>
      <c r="F1" s="3"/>
      <c r="G1" s="3"/>
      <c r="H1" s="3"/>
      <c r="I1" s="3"/>
      <c r="J1" s="3"/>
      <c r="K1"/>
      <c r="L1" s="4"/>
    </row>
    <row r="2" spans="4:12" ht="12.75">
      <c r="D2" s="2" t="s">
        <v>1</v>
      </c>
      <c r="E2" s="3"/>
      <c r="F2" s="3"/>
      <c r="G2" s="3"/>
      <c r="H2" s="3"/>
      <c r="I2" s="3"/>
      <c r="J2" s="3"/>
      <c r="K2"/>
      <c r="L2" s="4"/>
    </row>
    <row r="3" spans="1:11" ht="12.75">
      <c r="A3" s="5"/>
      <c r="B3" s="6"/>
      <c r="C3" s="6"/>
      <c r="D3" s="6"/>
      <c r="E3" s="6"/>
      <c r="F3" s="6"/>
      <c r="G3" s="6"/>
      <c r="H3" s="6"/>
      <c r="I3" s="6"/>
      <c r="J3" s="4"/>
      <c r="K3" s="7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4"/>
      <c r="K4" s="7"/>
    </row>
    <row r="5" spans="1:11" ht="12.75">
      <c r="A5" s="2" t="s">
        <v>2</v>
      </c>
      <c r="B5" s="6"/>
      <c r="C5" s="6"/>
      <c r="D5" s="6"/>
      <c r="E5" s="6"/>
      <c r="F5" s="6"/>
      <c r="G5" s="6"/>
      <c r="H5" s="8"/>
      <c r="I5" s="8"/>
      <c r="J5" s="4"/>
      <c r="K5" s="7"/>
    </row>
    <row r="6" spans="1:12" ht="12.75">
      <c r="A6" s="9" t="s">
        <v>3</v>
      </c>
      <c r="B6" s="9" t="s">
        <v>4</v>
      </c>
      <c r="C6" s="9" t="s">
        <v>5</v>
      </c>
      <c r="D6" s="10" t="s">
        <v>6</v>
      </c>
      <c r="E6" s="9" t="s">
        <v>7</v>
      </c>
      <c r="F6" s="11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12" t="s">
        <v>13</v>
      </c>
      <c r="L6" s="13" t="s">
        <v>14</v>
      </c>
    </row>
    <row r="7" spans="1:12" ht="12.75">
      <c r="A7" s="14">
        <v>1</v>
      </c>
      <c r="B7" s="15" t="s">
        <v>15</v>
      </c>
      <c r="C7" s="15" t="s">
        <v>16</v>
      </c>
      <c r="D7" s="15" t="s">
        <v>17</v>
      </c>
      <c r="E7" s="16">
        <v>42064</v>
      </c>
      <c r="F7" s="17">
        <v>42674</v>
      </c>
      <c r="G7" s="18">
        <v>18000</v>
      </c>
      <c r="H7" s="19">
        <v>0</v>
      </c>
      <c r="I7" s="19">
        <f>G7*8.5/100</f>
        <v>1530</v>
      </c>
      <c r="J7" s="19">
        <f>+I7+G7+H7</f>
        <v>19530</v>
      </c>
      <c r="K7" s="20">
        <v>39060</v>
      </c>
      <c r="L7" s="21" t="s">
        <v>18</v>
      </c>
    </row>
    <row r="8" spans="1:12" ht="12.75">
      <c r="A8" s="14">
        <v>2</v>
      </c>
      <c r="B8" s="15" t="s">
        <v>19</v>
      </c>
      <c r="C8" s="15" t="s">
        <v>20</v>
      </c>
      <c r="D8" s="15" t="s">
        <v>17</v>
      </c>
      <c r="E8" s="16">
        <v>42005</v>
      </c>
      <c r="F8" s="17">
        <v>42674</v>
      </c>
      <c r="G8" s="18">
        <v>18000</v>
      </c>
      <c r="H8" s="19">
        <v>0</v>
      </c>
      <c r="I8" s="19">
        <f>G8*8.5/100</f>
        <v>1530</v>
      </c>
      <c r="J8" s="19">
        <f>+I8+G8+H8</f>
        <v>19530</v>
      </c>
      <c r="K8" s="20">
        <v>39060</v>
      </c>
      <c r="L8" s="21" t="s">
        <v>18</v>
      </c>
    </row>
    <row r="9" spans="1:12" ht="12.75">
      <c r="A9" s="14">
        <v>3</v>
      </c>
      <c r="B9" s="15" t="s">
        <v>21</v>
      </c>
      <c r="C9" s="15" t="s">
        <v>22</v>
      </c>
      <c r="D9" s="15" t="s">
        <v>17</v>
      </c>
      <c r="E9" s="16">
        <v>42005</v>
      </c>
      <c r="F9" s="17">
        <v>42674</v>
      </c>
      <c r="G9" s="18">
        <v>18000</v>
      </c>
      <c r="H9" s="19">
        <v>0</v>
      </c>
      <c r="I9" s="19">
        <f>G9*8.5/100</f>
        <v>1530</v>
      </c>
      <c r="J9" s="19">
        <f>+I9+G9+H9</f>
        <v>19530</v>
      </c>
      <c r="K9" s="20">
        <v>39060</v>
      </c>
      <c r="L9" s="21" t="s">
        <v>18</v>
      </c>
    </row>
    <row r="10" spans="1:12" ht="12.75">
      <c r="A10" s="14">
        <v>4</v>
      </c>
      <c r="B10" s="15" t="s">
        <v>23</v>
      </c>
      <c r="C10" s="15" t="s">
        <v>24</v>
      </c>
      <c r="D10" s="15" t="s">
        <v>25</v>
      </c>
      <c r="E10" s="22">
        <v>41519</v>
      </c>
      <c r="F10" s="22">
        <v>42614</v>
      </c>
      <c r="G10" s="18">
        <v>9142.02</v>
      </c>
      <c r="H10" s="18">
        <f>G10*21.15/100</f>
        <v>1933.53723</v>
      </c>
      <c r="I10" s="19">
        <f>G10*8.5/100</f>
        <v>777.0717</v>
      </c>
      <c r="J10" s="19">
        <f>+I10+G10+H10</f>
        <v>11852.62893</v>
      </c>
      <c r="K10" s="20">
        <v>23705.26</v>
      </c>
      <c r="L10" s="21" t="s">
        <v>18</v>
      </c>
    </row>
    <row r="11" spans="1:12" ht="12.75">
      <c r="A11" s="14">
        <v>5</v>
      </c>
      <c r="B11" s="15" t="s">
        <v>26</v>
      </c>
      <c r="C11" s="15" t="s">
        <v>27</v>
      </c>
      <c r="D11" s="15" t="s">
        <v>28</v>
      </c>
      <c r="E11" s="22">
        <v>41563</v>
      </c>
      <c r="F11" s="22">
        <v>42412</v>
      </c>
      <c r="G11" s="18">
        <v>2133.138</v>
      </c>
      <c r="H11" s="18">
        <f>G11*21.15/100</f>
        <v>451.15868699999993</v>
      </c>
      <c r="I11" s="19">
        <f>G11*8.5/100</f>
        <v>181.31672999999998</v>
      </c>
      <c r="J11" s="19">
        <f>+I11+G11+H11</f>
        <v>2765.613417</v>
      </c>
      <c r="K11" s="20">
        <v>23705.26</v>
      </c>
      <c r="L11" s="21" t="s">
        <v>18</v>
      </c>
    </row>
    <row r="12" spans="1:12" ht="12.75">
      <c r="A12" s="14">
        <v>6</v>
      </c>
      <c r="B12" s="15" t="s">
        <v>29</v>
      </c>
      <c r="C12" s="15" t="s">
        <v>30</v>
      </c>
      <c r="D12" s="15" t="s">
        <v>25</v>
      </c>
      <c r="E12" s="22">
        <v>41548</v>
      </c>
      <c r="F12" s="22">
        <v>42643</v>
      </c>
      <c r="G12" s="18">
        <v>9142.02</v>
      </c>
      <c r="H12" s="18">
        <f>G12*21.15/100</f>
        <v>1933.53723</v>
      </c>
      <c r="I12" s="19">
        <f>G12*8.5/100</f>
        <v>777.0717</v>
      </c>
      <c r="J12" s="19">
        <f>+I12+G12+H12</f>
        <v>11852.62893</v>
      </c>
      <c r="K12" s="20">
        <v>23705.26</v>
      </c>
      <c r="L12" s="21" t="s">
        <v>18</v>
      </c>
    </row>
    <row r="13" spans="1:12" ht="12.75">
      <c r="A13" s="14">
        <v>7</v>
      </c>
      <c r="B13" s="15" t="s">
        <v>31</v>
      </c>
      <c r="C13" s="15" t="s">
        <v>32</v>
      </c>
      <c r="D13" s="15" t="s">
        <v>33</v>
      </c>
      <c r="E13" s="22">
        <v>41548</v>
      </c>
      <c r="F13" s="17">
        <v>42598</v>
      </c>
      <c r="G13" s="18">
        <v>9142.02</v>
      </c>
      <c r="H13" s="18">
        <f>G13*21.15/100</f>
        <v>1933.53723</v>
      </c>
      <c r="I13" s="19">
        <f>G13*8.5/100</f>
        <v>777.0717</v>
      </c>
      <c r="J13" s="19">
        <f>+I13+G13+H13</f>
        <v>11852.62893</v>
      </c>
      <c r="K13" s="20">
        <v>23705.26</v>
      </c>
      <c r="L13" s="21" t="s">
        <v>18</v>
      </c>
    </row>
    <row r="14" spans="1:12" ht="12.75">
      <c r="A14" s="14">
        <v>8</v>
      </c>
      <c r="B14" s="15" t="s">
        <v>34</v>
      </c>
      <c r="C14" s="15" t="s">
        <v>35</v>
      </c>
      <c r="D14" s="15" t="s">
        <v>36</v>
      </c>
      <c r="E14" s="22">
        <v>41609</v>
      </c>
      <c r="F14" s="22">
        <v>42704</v>
      </c>
      <c r="G14" s="18">
        <v>11659.56</v>
      </c>
      <c r="H14" s="18">
        <f>G14*21.15/100</f>
        <v>2465.9969399999995</v>
      </c>
      <c r="I14" s="19">
        <f>G14*8.5/100</f>
        <v>991.0626</v>
      </c>
      <c r="J14" s="19">
        <f>+I14+G14+H14</f>
        <v>15116.619539999998</v>
      </c>
      <c r="K14" s="20">
        <v>30233.24</v>
      </c>
      <c r="L14" s="21" t="s">
        <v>18</v>
      </c>
    </row>
    <row r="15" spans="1:12" ht="12.75">
      <c r="A15" s="14">
        <v>9</v>
      </c>
      <c r="B15" s="15" t="s">
        <v>37</v>
      </c>
      <c r="C15" s="15" t="s">
        <v>38</v>
      </c>
      <c r="D15" s="15" t="s">
        <v>39</v>
      </c>
      <c r="E15" s="22">
        <v>41609</v>
      </c>
      <c r="F15" s="22">
        <v>42704</v>
      </c>
      <c r="G15" s="18">
        <v>6995.700000000001</v>
      </c>
      <c r="H15" s="18">
        <f>G15*21.15/100</f>
        <v>1479.59055</v>
      </c>
      <c r="I15" s="19">
        <f>G15*8.5/100</f>
        <v>594.6345</v>
      </c>
      <c r="J15" s="19">
        <f>+I15+G15+H15</f>
        <v>9069.925050000002</v>
      </c>
      <c r="K15" s="20">
        <v>18139.86</v>
      </c>
      <c r="L15" s="21" t="s">
        <v>18</v>
      </c>
    </row>
    <row r="16" spans="1:12" ht="12.75">
      <c r="A16" s="14">
        <v>10</v>
      </c>
      <c r="B16" s="15" t="s">
        <v>40</v>
      </c>
      <c r="C16" s="15" t="s">
        <v>41</v>
      </c>
      <c r="D16" s="15" t="s">
        <v>25</v>
      </c>
      <c r="E16" s="22">
        <v>41617</v>
      </c>
      <c r="F16" s="22">
        <v>42651</v>
      </c>
      <c r="G16" s="18">
        <v>9142.02</v>
      </c>
      <c r="H16" s="18">
        <f>G16*21.15/100</f>
        <v>1933.53723</v>
      </c>
      <c r="I16" s="19">
        <f>G16*8.5/100</f>
        <v>777.0717</v>
      </c>
      <c r="J16" s="19">
        <f>+I16+G16+H16</f>
        <v>11852.62893</v>
      </c>
      <c r="K16" s="20">
        <v>23705.26</v>
      </c>
      <c r="L16" s="21" t="s">
        <v>18</v>
      </c>
    </row>
    <row r="17" spans="1:12" ht="12.75">
      <c r="A17" s="14">
        <v>11</v>
      </c>
      <c r="B17" s="15" t="s">
        <v>42</v>
      </c>
      <c r="C17" s="15" t="s">
        <v>43</v>
      </c>
      <c r="D17" s="15" t="s">
        <v>44</v>
      </c>
      <c r="E17" s="22">
        <v>41624</v>
      </c>
      <c r="F17" s="22">
        <v>42719</v>
      </c>
      <c r="G17" s="18">
        <v>9438.359999999999</v>
      </c>
      <c r="H17" s="19">
        <v>0</v>
      </c>
      <c r="I17" s="19">
        <f>G17*8.5/100</f>
        <v>802.2605999999998</v>
      </c>
      <c r="J17" s="19">
        <f>+I17+G17+H17</f>
        <v>10240.620599999998</v>
      </c>
      <c r="K17" s="20">
        <v>20481.24</v>
      </c>
      <c r="L17" s="21" t="s">
        <v>18</v>
      </c>
    </row>
    <row r="18" spans="1:12" ht="12.75">
      <c r="A18" s="14">
        <v>12</v>
      </c>
      <c r="B18" s="15" t="s">
        <v>45</v>
      </c>
      <c r="C18" s="15" t="s">
        <v>46</v>
      </c>
      <c r="D18" s="15" t="s">
        <v>44</v>
      </c>
      <c r="E18" s="22">
        <v>41617</v>
      </c>
      <c r="F18" s="22">
        <v>42712</v>
      </c>
      <c r="G18" s="18">
        <v>9438.359999999999</v>
      </c>
      <c r="H18" s="19">
        <v>0</v>
      </c>
      <c r="I18" s="19">
        <f>G18*8.5/100</f>
        <v>802.2605999999998</v>
      </c>
      <c r="J18" s="19">
        <f>+I18+G18+H18</f>
        <v>10240.620599999998</v>
      </c>
      <c r="K18" s="20">
        <v>20481.24</v>
      </c>
      <c r="L18" s="21" t="s">
        <v>18</v>
      </c>
    </row>
    <row r="19" spans="1:12" ht="12.75">
      <c r="A19" s="14">
        <v>13</v>
      </c>
      <c r="B19" s="15" t="s">
        <v>47</v>
      </c>
      <c r="C19" s="15" t="s">
        <v>48</v>
      </c>
      <c r="D19" s="15" t="s">
        <v>44</v>
      </c>
      <c r="E19" s="22">
        <v>41617</v>
      </c>
      <c r="F19" s="22">
        <v>43016</v>
      </c>
      <c r="G19" s="18">
        <v>3880.2126666666663</v>
      </c>
      <c r="H19" s="19">
        <v>0</v>
      </c>
      <c r="I19" s="19">
        <f>G19*8.5/100</f>
        <v>329.8180766666666</v>
      </c>
      <c r="J19" s="19">
        <f>+I19+G19+H19</f>
        <v>4210.030743333333</v>
      </c>
      <c r="K19" s="20">
        <v>20481.24</v>
      </c>
      <c r="L19" s="21" t="s">
        <v>18</v>
      </c>
    </row>
    <row r="20" spans="1:12" ht="12.75">
      <c r="A20" s="14">
        <v>14</v>
      </c>
      <c r="B20" s="15" t="s">
        <v>49</v>
      </c>
      <c r="C20" s="15" t="s">
        <v>50</v>
      </c>
      <c r="D20" s="15" t="s">
        <v>44</v>
      </c>
      <c r="E20" s="22">
        <v>41617</v>
      </c>
      <c r="F20" s="17">
        <v>42346</v>
      </c>
      <c r="G20" s="18">
        <v>9438.359999999999</v>
      </c>
      <c r="H20" s="19">
        <v>0</v>
      </c>
      <c r="I20" s="19">
        <f>G20*8.5/100</f>
        <v>802.2605999999998</v>
      </c>
      <c r="J20" s="19">
        <f>+I20+G20+H20</f>
        <v>10240.620599999998</v>
      </c>
      <c r="K20" s="20">
        <v>20481.24</v>
      </c>
      <c r="L20" s="21" t="s">
        <v>18</v>
      </c>
    </row>
    <row r="21" spans="1:12" ht="12.75">
      <c r="A21" s="14">
        <v>15</v>
      </c>
      <c r="B21" s="15" t="s">
        <v>51</v>
      </c>
      <c r="C21" s="15" t="s">
        <v>52</v>
      </c>
      <c r="D21" s="15" t="s">
        <v>39</v>
      </c>
      <c r="E21" s="22">
        <v>41715</v>
      </c>
      <c r="F21" s="22">
        <v>42810</v>
      </c>
      <c r="G21" s="18">
        <v>6995.700000000001</v>
      </c>
      <c r="H21" s="18">
        <f>G21*21.15/100</f>
        <v>1479.59055</v>
      </c>
      <c r="I21" s="19">
        <f>G21*8.5/100</f>
        <v>594.6345</v>
      </c>
      <c r="J21" s="19">
        <f>+I21+G21+H21</f>
        <v>9069.925050000002</v>
      </c>
      <c r="K21" s="20">
        <v>18139.86</v>
      </c>
      <c r="L21" s="21" t="s">
        <v>18</v>
      </c>
    </row>
    <row r="22" spans="1:12" ht="12.75">
      <c r="A22" s="14">
        <v>16</v>
      </c>
      <c r="B22" s="15" t="s">
        <v>53</v>
      </c>
      <c r="C22" s="15" t="s">
        <v>54</v>
      </c>
      <c r="D22" s="15" t="s">
        <v>44</v>
      </c>
      <c r="E22" s="22">
        <v>41775</v>
      </c>
      <c r="F22" s="17">
        <v>42870</v>
      </c>
      <c r="G22" s="18">
        <v>9438.359999999999</v>
      </c>
      <c r="H22" s="19">
        <v>0</v>
      </c>
      <c r="I22" s="19">
        <f>G22*8.5/100</f>
        <v>802.2605999999998</v>
      </c>
      <c r="J22" s="19">
        <f>+I22+G22+H22</f>
        <v>10240.620599999998</v>
      </c>
      <c r="K22" s="20">
        <v>20481.24</v>
      </c>
      <c r="L22" s="21" t="s">
        <v>18</v>
      </c>
    </row>
    <row r="23" spans="1:12" ht="12.75">
      <c r="A23" s="14">
        <v>17</v>
      </c>
      <c r="B23" s="15" t="s">
        <v>55</v>
      </c>
      <c r="C23" s="15" t="s">
        <v>56</v>
      </c>
      <c r="D23" s="15" t="s">
        <v>17</v>
      </c>
      <c r="E23" s="22">
        <v>41821</v>
      </c>
      <c r="F23" s="22">
        <v>42400</v>
      </c>
      <c r="G23" s="18">
        <v>3000</v>
      </c>
      <c r="H23" s="19">
        <v>0</v>
      </c>
      <c r="I23" s="19">
        <f>G23*8.5/100</f>
        <v>255</v>
      </c>
      <c r="J23" s="19">
        <f>+I23+G23+H23</f>
        <v>3255</v>
      </c>
      <c r="K23" s="20">
        <v>39060</v>
      </c>
      <c r="L23" s="21" t="s">
        <v>18</v>
      </c>
    </row>
    <row r="24" spans="1:12" ht="12.75">
      <c r="A24" s="14">
        <v>18</v>
      </c>
      <c r="B24" s="15" t="s">
        <v>57</v>
      </c>
      <c r="C24" s="15" t="s">
        <v>58</v>
      </c>
      <c r="D24" s="15" t="s">
        <v>59</v>
      </c>
      <c r="E24" s="22">
        <v>42005</v>
      </c>
      <c r="F24" s="22">
        <v>42400</v>
      </c>
      <c r="G24" s="18">
        <v>2000</v>
      </c>
      <c r="H24" s="18">
        <f>G24*21.15/100</f>
        <v>423</v>
      </c>
      <c r="I24" s="19">
        <f>G24*8.5/100</f>
        <v>170</v>
      </c>
      <c r="J24" s="19">
        <f>+I24+G24+H24</f>
        <v>2593</v>
      </c>
      <c r="K24" s="20">
        <v>31116</v>
      </c>
      <c r="L24" s="21" t="s">
        <v>18</v>
      </c>
    </row>
    <row r="25" spans="1:12" ht="12.75">
      <c r="A25" s="14">
        <v>19</v>
      </c>
      <c r="B25" s="15" t="s">
        <v>60</v>
      </c>
      <c r="C25" s="15" t="s">
        <v>61</v>
      </c>
      <c r="D25" s="15" t="s">
        <v>59</v>
      </c>
      <c r="E25" s="22">
        <v>42005</v>
      </c>
      <c r="F25" s="22">
        <v>42400</v>
      </c>
      <c r="G25" s="18">
        <v>2000</v>
      </c>
      <c r="H25" s="18">
        <f>G25*21.15/100</f>
        <v>423</v>
      </c>
      <c r="I25" s="19">
        <f>G25*8.5/100</f>
        <v>170</v>
      </c>
      <c r="J25" s="19">
        <f>+I25+G25+H25</f>
        <v>2593</v>
      </c>
      <c r="K25" s="20">
        <v>31116</v>
      </c>
      <c r="L25" s="21" t="s">
        <v>18</v>
      </c>
    </row>
    <row r="26" spans="1:12" ht="12.75">
      <c r="A26" s="14">
        <v>20</v>
      </c>
      <c r="B26" s="15" t="s">
        <v>62</v>
      </c>
      <c r="C26" s="15" t="s">
        <v>63</v>
      </c>
      <c r="D26" s="15" t="s">
        <v>28</v>
      </c>
      <c r="E26" s="22">
        <v>42373</v>
      </c>
      <c r="F26" s="17">
        <v>42674</v>
      </c>
      <c r="G26" s="18">
        <v>9040.44</v>
      </c>
      <c r="H26" s="18">
        <f>G26*21.15/100</f>
        <v>1912.0530600000002</v>
      </c>
      <c r="I26" s="19">
        <f>G26*8.5/100</f>
        <v>768.4374</v>
      </c>
      <c r="J26" s="19">
        <f>+I26+G26+H26</f>
        <v>11720.930460000001</v>
      </c>
      <c r="K26" s="20">
        <v>23705.26</v>
      </c>
      <c r="L26" s="21" t="s">
        <v>18</v>
      </c>
    </row>
    <row r="27" spans="1:12" ht="12.75">
      <c r="A27" s="14">
        <v>21</v>
      </c>
      <c r="B27" s="15" t="s">
        <v>64</v>
      </c>
      <c r="C27" s="15" t="s">
        <v>65</v>
      </c>
      <c r="D27" s="15" t="s">
        <v>17</v>
      </c>
      <c r="E27" s="22">
        <v>42401</v>
      </c>
      <c r="F27" s="17">
        <v>42674</v>
      </c>
      <c r="G27" s="18">
        <v>15000</v>
      </c>
      <c r="H27" s="19">
        <v>0</v>
      </c>
      <c r="I27" s="19">
        <f>G27*8.5/100</f>
        <v>1275</v>
      </c>
      <c r="J27" s="19">
        <f>+I27+G27+H27</f>
        <v>16275</v>
      </c>
      <c r="K27" s="20">
        <v>39060</v>
      </c>
      <c r="L27" s="21" t="s">
        <v>18</v>
      </c>
    </row>
    <row r="28" spans="1:12" ht="12.75">
      <c r="A28" s="14">
        <v>22</v>
      </c>
      <c r="B28" s="15" t="s">
        <v>66</v>
      </c>
      <c r="C28" s="15" t="s">
        <v>65</v>
      </c>
      <c r="D28" s="15" t="s">
        <v>59</v>
      </c>
      <c r="E28" s="22">
        <v>42401</v>
      </c>
      <c r="F28" s="17">
        <v>42674</v>
      </c>
      <c r="G28" s="18">
        <v>10000</v>
      </c>
      <c r="H28" s="18">
        <f>G28*21.15/100</f>
        <v>2115</v>
      </c>
      <c r="I28" s="19">
        <f>G28*8.5/100</f>
        <v>850</v>
      </c>
      <c r="J28" s="19">
        <f>+I28+G28+H28</f>
        <v>12965</v>
      </c>
      <c r="K28" s="20">
        <v>31116</v>
      </c>
      <c r="L28" s="21" t="s">
        <v>18</v>
      </c>
    </row>
    <row r="29" spans="1:12" ht="12.75">
      <c r="A29" s="14">
        <v>23</v>
      </c>
      <c r="B29" s="15" t="s">
        <v>67</v>
      </c>
      <c r="C29" s="15" t="s">
        <v>68</v>
      </c>
      <c r="D29" s="15" t="s">
        <v>59</v>
      </c>
      <c r="E29" s="22">
        <v>42401</v>
      </c>
      <c r="F29" s="17">
        <v>42674</v>
      </c>
      <c r="G29" s="18">
        <v>10000</v>
      </c>
      <c r="H29" s="18">
        <f>G29*21.15/100</f>
        <v>2115</v>
      </c>
      <c r="I29" s="19">
        <f>G29*8.5/100</f>
        <v>850</v>
      </c>
      <c r="J29" s="19">
        <f>+I29+G29+H29</f>
        <v>12965</v>
      </c>
      <c r="K29" s="20">
        <v>31116</v>
      </c>
      <c r="L29" s="21" t="s">
        <v>18</v>
      </c>
    </row>
    <row r="30" spans="1:12" ht="12.75">
      <c r="A30" s="14">
        <v>24</v>
      </c>
      <c r="B30" s="15" t="s">
        <v>69</v>
      </c>
      <c r="C30" s="15" t="s">
        <v>70</v>
      </c>
      <c r="D30" s="15" t="s">
        <v>28</v>
      </c>
      <c r="E30" s="22">
        <v>42430</v>
      </c>
      <c r="F30" s="17">
        <v>42674</v>
      </c>
      <c r="G30" s="18">
        <v>6094.68</v>
      </c>
      <c r="H30" s="18">
        <f>G30*21.15/100</f>
        <v>1289.02482</v>
      </c>
      <c r="I30" s="19">
        <f>G30*8.5/100</f>
        <v>518.0477999999999</v>
      </c>
      <c r="J30" s="19">
        <f>+I30+G30+H30</f>
        <v>7901.752620000001</v>
      </c>
      <c r="K30" s="20">
        <v>23705.26</v>
      </c>
      <c r="L30" s="21" t="s">
        <v>18</v>
      </c>
    </row>
    <row r="31" spans="1:11" ht="12.75">
      <c r="A31" s="14"/>
      <c r="B31" s="15"/>
      <c r="C31" s="15"/>
      <c r="D31" s="15"/>
      <c r="E31" s="22"/>
      <c r="F31" s="22"/>
      <c r="G31" s="18">
        <f>SUM(G7:G30)</f>
        <v>217120.95066666664</v>
      </c>
      <c r="H31" s="18">
        <f>SUM(H7:H30)</f>
        <v>21887.563527</v>
      </c>
      <c r="I31" s="18">
        <f>SUM(I7:I30)</f>
        <v>18455.280806666666</v>
      </c>
      <c r="J31" s="18">
        <f>SUM(J7:J30)</f>
        <v>257463.79500033334</v>
      </c>
      <c r="K31" s="23">
        <f>SUM(K7:K30)</f>
        <v>654619.98</v>
      </c>
    </row>
    <row r="32" spans="1:11" ht="12.75">
      <c r="A32" s="5"/>
      <c r="B32" s="6"/>
      <c r="C32" s="6"/>
      <c r="D32" s="6"/>
      <c r="E32" s="6"/>
      <c r="F32" s="6"/>
      <c r="G32" s="6"/>
      <c r="H32" s="6"/>
      <c r="I32" s="6"/>
      <c r="J32" s="24"/>
      <c r="K32" s="7"/>
    </row>
    <row r="33" spans="8:11" ht="12.75">
      <c r="H33" s="6"/>
      <c r="I33" s="6"/>
      <c r="J33" s="24"/>
      <c r="K33" s="7"/>
    </row>
    <row r="34" spans="2:11" ht="12.75">
      <c r="B34" s="25" t="s">
        <v>71</v>
      </c>
      <c r="C34" s="25"/>
      <c r="D34" s="25"/>
      <c r="E34" s="25"/>
      <c r="F34" s="25"/>
      <c r="G34" s="25"/>
      <c r="H34" s="26"/>
      <c r="I34" s="6"/>
      <c r="J34" s="24"/>
      <c r="K34" s="7"/>
    </row>
    <row r="35" spans="1:11" ht="12.75">
      <c r="A35" s="25"/>
      <c r="B35" s="27" t="s">
        <v>72</v>
      </c>
      <c r="C35" s="28"/>
      <c r="D35" s="28"/>
      <c r="E35" s="28"/>
      <c r="F35" s="28"/>
      <c r="G35" s="28"/>
      <c r="H35" s="28"/>
      <c r="I35" s="29"/>
      <c r="J35" s="24"/>
      <c r="K35" s="7"/>
    </row>
    <row r="36" spans="1:11" ht="12.75">
      <c r="A36" s="25"/>
      <c r="B36" s="30" t="s">
        <v>73</v>
      </c>
      <c r="C36" s="31"/>
      <c r="D36" s="31"/>
      <c r="E36" s="31"/>
      <c r="F36" s="31"/>
      <c r="G36" s="31"/>
      <c r="H36" s="31"/>
      <c r="I36" s="32"/>
      <c r="J36" s="24"/>
      <c r="K36" s="7"/>
    </row>
    <row r="37" spans="1:11" ht="12.75">
      <c r="A37" s="25"/>
      <c r="B37" s="33" t="s">
        <v>74</v>
      </c>
      <c r="C37" s="33"/>
      <c r="D37" s="33"/>
      <c r="E37" s="33"/>
      <c r="F37" s="33"/>
      <c r="G37" s="33"/>
      <c r="H37" s="33"/>
      <c r="I37" s="34"/>
      <c r="J37" s="24"/>
      <c r="K37" s="7"/>
    </row>
    <row r="38" spans="1:12" ht="12.75">
      <c r="A38" s="9" t="s">
        <v>3</v>
      </c>
      <c r="B38" s="9" t="s">
        <v>4</v>
      </c>
      <c r="C38" s="9" t="s">
        <v>5</v>
      </c>
      <c r="D38" s="10" t="s">
        <v>6</v>
      </c>
      <c r="E38" s="9" t="s">
        <v>7</v>
      </c>
      <c r="F38" s="11" t="s">
        <v>8</v>
      </c>
      <c r="G38" s="9" t="s">
        <v>9</v>
      </c>
      <c r="H38" s="35"/>
      <c r="I38" s="35"/>
      <c r="J38" s="9" t="s">
        <v>75</v>
      </c>
      <c r="K38" s="36" t="s">
        <v>13</v>
      </c>
      <c r="L38" s="13" t="s">
        <v>14</v>
      </c>
    </row>
    <row r="39" spans="1:12" ht="12.75">
      <c r="A39" s="37">
        <v>25</v>
      </c>
      <c r="B39" s="37" t="s">
        <v>76</v>
      </c>
      <c r="C39" s="37" t="s">
        <v>77</v>
      </c>
      <c r="D39" s="38" t="s">
        <v>78</v>
      </c>
      <c r="E39" s="39">
        <v>41913</v>
      </c>
      <c r="F39" s="39">
        <v>43008</v>
      </c>
      <c r="G39" s="37">
        <v>3715.42</v>
      </c>
      <c r="H39" s="40" t="s">
        <v>79</v>
      </c>
      <c r="I39" s="40" t="s">
        <v>79</v>
      </c>
      <c r="J39" s="37">
        <v>3715.42</v>
      </c>
      <c r="K39" s="41">
        <v>7379.34</v>
      </c>
      <c r="L39" s="42" t="s">
        <v>18</v>
      </c>
    </row>
    <row r="40" spans="1:12" ht="12.75">
      <c r="A40" s="37">
        <v>26</v>
      </c>
      <c r="B40" s="37" t="s">
        <v>80</v>
      </c>
      <c r="C40" s="37" t="s">
        <v>81</v>
      </c>
      <c r="D40" s="38" t="s">
        <v>78</v>
      </c>
      <c r="E40" s="39">
        <v>41913</v>
      </c>
      <c r="F40" s="39">
        <v>43008</v>
      </c>
      <c r="G40" s="37">
        <v>3309.76</v>
      </c>
      <c r="H40" s="40" t="s">
        <v>79</v>
      </c>
      <c r="I40" s="40" t="s">
        <v>79</v>
      </c>
      <c r="J40" s="37">
        <v>3309.76</v>
      </c>
      <c r="K40" s="41">
        <v>7379.34</v>
      </c>
      <c r="L40" s="42" t="s">
        <v>18</v>
      </c>
    </row>
    <row r="41" spans="1:12" ht="12.75">
      <c r="A41" s="37">
        <v>27</v>
      </c>
      <c r="B41" s="43" t="s">
        <v>82</v>
      </c>
      <c r="C41" s="37" t="s">
        <v>83</v>
      </c>
      <c r="D41" s="38" t="s">
        <v>78</v>
      </c>
      <c r="E41" s="39">
        <v>42217</v>
      </c>
      <c r="F41" s="39">
        <v>43008</v>
      </c>
      <c r="G41" s="37">
        <v>1952.21</v>
      </c>
      <c r="H41" s="40" t="s">
        <v>79</v>
      </c>
      <c r="I41" s="40" t="s">
        <v>79</v>
      </c>
      <c r="J41" s="37">
        <v>1952.21</v>
      </c>
      <c r="K41" s="41">
        <v>3904.41</v>
      </c>
      <c r="L41" s="42" t="s">
        <v>18</v>
      </c>
    </row>
    <row r="42" spans="7:11" ht="12.75">
      <c r="G42" s="18">
        <f>SUM(G39:G41)</f>
        <v>8977.39</v>
      </c>
      <c r="J42" s="18">
        <f>SUM(J39:J41)</f>
        <v>8977.39</v>
      </c>
      <c r="K42" s="41">
        <f>SUM(K39:K41)</f>
        <v>18663.09</v>
      </c>
    </row>
    <row r="44" spans="2:11" ht="12.75">
      <c r="B44" s="44"/>
      <c r="C44" s="44"/>
      <c r="D44" s="44"/>
      <c r="E44" s="44"/>
      <c r="F44" s="44"/>
      <c r="G44" s="44"/>
      <c r="H44" s="44"/>
      <c r="I44" s="44"/>
      <c r="J44" s="44"/>
      <c r="K44" s="45"/>
    </row>
    <row r="45" spans="2:11" ht="12.75">
      <c r="B45" s="25" t="s">
        <v>84</v>
      </c>
      <c r="C45" s="25"/>
      <c r="D45" s="25"/>
      <c r="E45" s="25"/>
      <c r="F45" s="25"/>
      <c r="G45" s="44"/>
      <c r="H45" s="44"/>
      <c r="I45" s="44"/>
      <c r="J45" s="44"/>
      <c r="K45" s="45"/>
    </row>
    <row r="46" spans="2:11" ht="12.75">
      <c r="B46" s="25" t="s">
        <v>85</v>
      </c>
      <c r="C46" s="25"/>
      <c r="D46" s="25"/>
      <c r="E46" s="25"/>
      <c r="F46" s="25"/>
      <c r="G46" s="44"/>
      <c r="H46" s="44"/>
      <c r="I46" s="44"/>
      <c r="J46" s="44"/>
      <c r="K46" s="45"/>
    </row>
    <row r="47" spans="2:11" ht="12.75">
      <c r="B47" s="25" t="s">
        <v>86</v>
      </c>
      <c r="C47" s="25"/>
      <c r="D47" s="25"/>
      <c r="E47" s="25"/>
      <c r="F47" s="25"/>
      <c r="G47" s="44"/>
      <c r="H47" s="44"/>
      <c r="I47" s="44"/>
      <c r="J47" s="44"/>
      <c r="K47" s="45"/>
    </row>
    <row r="48" spans="2:8" ht="12.75">
      <c r="B48" s="46" t="s">
        <v>87</v>
      </c>
      <c r="C48" s="47"/>
      <c r="D48" s="47"/>
      <c r="E48" s="47"/>
      <c r="F48" s="47"/>
      <c r="G48" s="48"/>
      <c r="H48" s="49"/>
    </row>
    <row r="49" spans="1:12" ht="12.75">
      <c r="A49" s="9" t="s">
        <v>3</v>
      </c>
      <c r="B49" s="9" t="s">
        <v>4</v>
      </c>
      <c r="C49" s="9" t="s">
        <v>5</v>
      </c>
      <c r="D49" s="10" t="s">
        <v>6</v>
      </c>
      <c r="E49" s="9" t="s">
        <v>7</v>
      </c>
      <c r="F49" s="11" t="s">
        <v>8</v>
      </c>
      <c r="G49" s="9" t="s">
        <v>9</v>
      </c>
      <c r="H49" s="35"/>
      <c r="I49" s="35"/>
      <c r="J49" s="9" t="s">
        <v>75</v>
      </c>
      <c r="L49" s="13" t="s">
        <v>14</v>
      </c>
    </row>
    <row r="50" spans="1:12" ht="12.75">
      <c r="A50" s="50">
        <v>28</v>
      </c>
      <c r="B50" s="50" t="s">
        <v>88</v>
      </c>
      <c r="C50" s="50" t="s">
        <v>89</v>
      </c>
      <c r="D50" s="51" t="s">
        <v>90</v>
      </c>
      <c r="E50" s="52">
        <v>42296</v>
      </c>
      <c r="F50" s="52">
        <v>42464</v>
      </c>
      <c r="G50" s="53">
        <v>3399.7</v>
      </c>
      <c r="H50" s="50"/>
      <c r="I50" s="50"/>
      <c r="J50" s="53">
        <v>3399.7</v>
      </c>
      <c r="L50" s="42" t="s">
        <v>79</v>
      </c>
    </row>
    <row r="51" spans="1:12" ht="12.75">
      <c r="A51" s="50">
        <v>29</v>
      </c>
      <c r="B51" s="50" t="s">
        <v>91</v>
      </c>
      <c r="C51" s="50" t="s">
        <v>92</v>
      </c>
      <c r="D51" s="51" t="s">
        <v>93</v>
      </c>
      <c r="E51" s="52">
        <v>42296</v>
      </c>
      <c r="F51" s="52">
        <v>42464</v>
      </c>
      <c r="G51" s="37">
        <v>3292.95</v>
      </c>
      <c r="H51" s="50"/>
      <c r="I51" s="50"/>
      <c r="J51" s="37">
        <v>3292.95</v>
      </c>
      <c r="L51" s="42" t="s">
        <v>79</v>
      </c>
    </row>
    <row r="54" spans="2:10" ht="12.75">
      <c r="B54" s="25" t="s">
        <v>84</v>
      </c>
      <c r="C54" s="25"/>
      <c r="D54" s="25"/>
      <c r="E54" s="25"/>
      <c r="F54" s="25"/>
      <c r="G54" s="44"/>
      <c r="H54" s="44"/>
      <c r="I54" s="44"/>
      <c r="J54" s="44"/>
    </row>
    <row r="55" spans="2:10" ht="12.75">
      <c r="B55" s="25" t="s">
        <v>94</v>
      </c>
      <c r="C55" s="25"/>
      <c r="D55" s="25"/>
      <c r="E55" s="25"/>
      <c r="F55" s="25"/>
      <c r="G55" s="44"/>
      <c r="H55" s="44"/>
      <c r="I55" s="44"/>
      <c r="J55" s="44"/>
    </row>
    <row r="56" spans="2:8" ht="12.75">
      <c r="B56" s="46" t="s">
        <v>95</v>
      </c>
      <c r="C56" s="47"/>
      <c r="D56" s="47"/>
      <c r="E56" s="47"/>
      <c r="F56" s="47"/>
      <c r="G56" s="48"/>
      <c r="H56" s="49"/>
    </row>
    <row r="57" spans="1:12" ht="12.75">
      <c r="A57" s="9" t="s">
        <v>3</v>
      </c>
      <c r="B57" s="9" t="s">
        <v>4</v>
      </c>
      <c r="C57" s="9" t="s">
        <v>5</v>
      </c>
      <c r="D57" s="10" t="s">
        <v>6</v>
      </c>
      <c r="E57" s="9" t="s">
        <v>7</v>
      </c>
      <c r="F57" s="11" t="s">
        <v>8</v>
      </c>
      <c r="G57" s="9" t="s">
        <v>9</v>
      </c>
      <c r="H57" s="35"/>
      <c r="I57" s="35"/>
      <c r="J57" s="9" t="s">
        <v>75</v>
      </c>
      <c r="L57" s="13" t="s">
        <v>14</v>
      </c>
    </row>
    <row r="58" spans="1:12" ht="12.75">
      <c r="A58" s="50">
        <v>30</v>
      </c>
      <c r="B58" s="50" t="s">
        <v>96</v>
      </c>
      <c r="C58" s="50" t="s">
        <v>97</v>
      </c>
      <c r="D58" s="51" t="s">
        <v>90</v>
      </c>
      <c r="E58" s="52">
        <v>42354</v>
      </c>
      <c r="F58" s="52">
        <v>42356</v>
      </c>
      <c r="G58" s="53">
        <v>1502</v>
      </c>
      <c r="H58" s="50"/>
      <c r="I58" s="50"/>
      <c r="J58" s="53">
        <v>1502</v>
      </c>
      <c r="L58" s="42" t="s">
        <v>79</v>
      </c>
    </row>
    <row r="59" spans="1:12" ht="12.75">
      <c r="A59" s="50">
        <v>31</v>
      </c>
      <c r="B59" s="50" t="s">
        <v>98</v>
      </c>
      <c r="C59" s="50" t="s">
        <v>99</v>
      </c>
      <c r="D59" s="51" t="s">
        <v>93</v>
      </c>
      <c r="E59" s="52">
        <v>42354</v>
      </c>
      <c r="F59" s="52">
        <v>42356</v>
      </c>
      <c r="G59" s="37">
        <v>358</v>
      </c>
      <c r="H59" s="50"/>
      <c r="I59" s="50"/>
      <c r="J59" s="37">
        <v>358</v>
      </c>
      <c r="L59" s="42" t="s">
        <v>79</v>
      </c>
    </row>
  </sheetData>
  <sheetProtection selectLockedCells="1" selectUnlockedCells="1"/>
  <printOptions/>
  <pageMargins left="0.4395833333333333" right="0.5805555555555556" top="0.45208333333333334" bottom="0.69375" header="0.5118055555555555" footer="0.4284722222222222"/>
  <pageSetup horizontalDpi="300" verticalDpi="300" orientation="portrait" paperSize="9" scale="58"/>
  <headerFooter alignWithMargins="0"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L58:L5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0006944444444444445" right="0.14444444444444443" top="0.5763888888888888" bottom="0.53125" header="0.3111111111111111" footer="0.2659722222222222"/>
  <pageSetup horizontalDpi="300" verticalDpi="300" orientation="portrait" paperSize="9" scale="90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L58:L59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0006944444444444445" right="0.14444444444444443" top="0.5763888888888888" bottom="0.53125" header="0.3111111111111111" footer="0.2659722222222222"/>
  <pageSetup horizontalDpi="300" verticalDpi="300" orientation="portrait" paperSize="9" scale="9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2016-12-12T12:03:36Z</cp:lastPrinted>
  <dcterms:created xsi:type="dcterms:W3CDTF">2016-10-25T11:45:51Z</dcterms:created>
  <dcterms:modified xsi:type="dcterms:W3CDTF">2017-02-09T11:11:04Z</dcterms:modified>
  <cp:category/>
  <cp:version/>
  <cp:contentType/>
  <cp:contentStatus/>
  <cp:revision>26</cp:revision>
</cp:coreProperties>
</file>