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55" windowHeight="7680" activeTab="1"/>
  </bookViews>
  <sheets>
    <sheet name="REDDITI FONDIARI 2013" sheetId="1" r:id="rId1"/>
    <sheet name="REDDITI FONDIARI 2019)" sheetId="2" r:id="rId2"/>
  </sheets>
  <definedNames/>
  <calcPr fullCalcOnLoad="1"/>
</workbook>
</file>

<file path=xl/sharedStrings.xml><?xml version="1.0" encoding="utf-8"?>
<sst xmlns="http://schemas.openxmlformats.org/spreadsheetml/2006/main" count="370" uniqueCount="67">
  <si>
    <t>n</t>
  </si>
  <si>
    <t>TIPOLOGIA</t>
  </si>
  <si>
    <t>UBICAZIONE</t>
  </si>
  <si>
    <t>FOGLIO</t>
  </si>
  <si>
    <t>SUB.</t>
  </si>
  <si>
    <t>CAT.</t>
  </si>
  <si>
    <t>RENDITA</t>
  </si>
  <si>
    <t>Note</t>
  </si>
  <si>
    <t>FABBRICATO</t>
  </si>
  <si>
    <t>D'AVANZO Viale Ofanto n.124, p.S1-T,1-2,3</t>
  </si>
  <si>
    <t>B/2</t>
  </si>
  <si>
    <t>D/1</t>
  </si>
  <si>
    <t>C/1</t>
  </si>
  <si>
    <t>A/2</t>
  </si>
  <si>
    <t>C6</t>
  </si>
  <si>
    <t>REDDITO DOMINICALE</t>
  </si>
  <si>
    <t>TERRENO</t>
  </si>
  <si>
    <t>TRATTURO BICCARI</t>
  </si>
  <si>
    <t>D'AVANZO Viale Ofanto n.124, p.T (CABINA ELETTRICA)</t>
  </si>
  <si>
    <t>(BAR OO.RR)</t>
  </si>
  <si>
    <t>(BAR VIA NAPOLI)</t>
  </si>
  <si>
    <t>(CABINA ELETTRICA)</t>
  </si>
  <si>
    <t>(ALLOGGIO FRATI)</t>
  </si>
  <si>
    <t>(BOX ALLOGGIO FRATI)</t>
  </si>
  <si>
    <t>CESSIONE PROVINCIA</t>
  </si>
  <si>
    <t>OO.RR. P. TERRA (CABINA ELETTRICA VIA L. PINTO)</t>
  </si>
  <si>
    <t>OO.RR. , p.S1-6</t>
  </si>
  <si>
    <t>PRESIDIO OO.RR.</t>
  </si>
  <si>
    <t>OO.RR. P. TERRA (EDICOLA OO.RR. FORCELLA)</t>
  </si>
  <si>
    <t>OO.RR. P. TERRA</t>
  </si>
  <si>
    <t xml:space="preserve">OO.RR. P. TERRA </t>
  </si>
  <si>
    <t>OO.RR. PIANO S1</t>
  </si>
  <si>
    <t>MATERNITA' EX PEDIATRICO, p. S1-T-1,2,3,4</t>
  </si>
  <si>
    <t>MATERNITA' EX PEDIATRICO P. TERRA (CABINA ELETTRICA)</t>
  </si>
  <si>
    <t>QUALITA'</t>
  </si>
  <si>
    <t>REDDITO AGRARIO</t>
  </si>
  <si>
    <t>SUPERFICIE (MQ)</t>
  </si>
  <si>
    <t>P.LLA</t>
  </si>
  <si>
    <t>PROVENIENZA</t>
  </si>
  <si>
    <t>SEMINATIVO</t>
  </si>
  <si>
    <t>CESSIONE VOLONTARIA 250 P,L,</t>
  </si>
  <si>
    <t>MATERNITA' EX PEDIATRICO P. TERRA (BAR MATERNITA')</t>
  </si>
  <si>
    <t xml:space="preserve">FABBRICATO </t>
  </si>
  <si>
    <t>B/5</t>
  </si>
  <si>
    <t>Immobile oggetto di cessione volontaria             ( 250 posti letti)</t>
  </si>
  <si>
    <t>Contrada Torre Guiducci - Immobile proveniente dall'eredità  Siniscalco -        De Vargas- (Nuda Proprietà Ospedale Riuniti di Foggia,  Comodato d'uso "Associazione comunità sulla strada di EMMAUS"</t>
  </si>
  <si>
    <t xml:space="preserve">OSPEDALE VIA ARPI  ex Alcologia (Parte del piano terra avente una sup. catastale di 496 mq -Variazione del 02/01/2013-) </t>
  </si>
  <si>
    <t>AREA URBANA</t>
  </si>
  <si>
    <t xml:space="preserve">Tratturo Biccari </t>
  </si>
  <si>
    <t>esente da IMU art.91 bis DL 1/12 e succ.mod.  DL 174/12 conv. In Legge n,213/2012</t>
  </si>
  <si>
    <t>Immobile con titolarità (Ospedale  Riuniti di Foggia)</t>
  </si>
  <si>
    <t>NOTE :  La particella evidenziata al nr.1, identificata catastalmente al Foglio 82 P.lla 336 Area Urbana (ex P.lla 251  sub 1-2-3), è stata costituita, in data 17/07/2014, a seguito di demolizione totale del fabbricato.</t>
  </si>
  <si>
    <t>Il redattore: geom. Raffaele Colabella</t>
  </si>
  <si>
    <t>Il Direttore Area Gestione Tecnica:  Ing. Luigi Borrelli</t>
  </si>
  <si>
    <t>MATERNITA' EX PEDIATRICO P. TERRA (NIDO AZIENDALE)</t>
  </si>
  <si>
    <t>Foggia 27/01/2016</t>
  </si>
  <si>
    <t xml:space="preserve">CESSIONE A TITOLO ONEROSO </t>
  </si>
  <si>
    <t>NOTE :  La particella evidenziate al nr. 24, identificaae catastalmente al Foglio 89 P.lla 214,  è stata acquisita  in data 28/02/2018, a seguito di cessione a titolo oneroso DI SUOLO DESTINATO ALLA REALIZZAZIONE DI PARCHEGGI.</t>
  </si>
  <si>
    <t>F/1</t>
  </si>
  <si>
    <t>ELENCO IMMOBILI A  DESTINAZIONE SANITARIA (DICEMBRE 2018)</t>
  </si>
  <si>
    <t>ELENCO IMMOBILI A  DESTINAZIONE NON SANITARIA  ( DICEMBRE 2018)</t>
  </si>
  <si>
    <t>ELENCO TERRENI  ( DICEMBRE 2018)</t>
  </si>
  <si>
    <t>DEU VIALE PINTO</t>
  </si>
  <si>
    <t>COSTITUITA - Variazione del 21/02/2019</t>
  </si>
  <si>
    <t>COSTITUITA - Variazione del 21/02/2020</t>
  </si>
  <si>
    <t>COSTITUITA - Variazione del 21/02/2021</t>
  </si>
  <si>
    <t>Foggia 31/01/2020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</si>
</sst>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&quot;IR£&quot;* #,##0_-;\-&quot;IR£&quot;* #,##0_-;_-&quot;IR£&quot;* &quot;-&quot;_-;_-@_-"/>
    <numFmt numFmtId="179" formatCode="#,##0;\-#,##0;&quot;-&quot;"/>
    <numFmt numFmtId="180" formatCode="#,##0.00;\-#,##0.00;&quot;-&quot;"/>
    <numFmt numFmtId="181" formatCode="#,##0%;\-#,##0%;&quot;- &quot;"/>
    <numFmt numFmtId="182" formatCode="#,##0.0%;\-#,##0.0%;&quot;- &quot;"/>
    <numFmt numFmtId="183" formatCode="#,##0.00%;\-#,##0.00%;&quot;- &quot;"/>
    <numFmt numFmtId="184" formatCode="#,##0.0;\-#,##0.0;&quot;-&quot;"/>
    <numFmt numFmtId="185" formatCode="\ \ @"/>
    <numFmt numFmtId="186" formatCode="\ \ \ \ @"/>
    <numFmt numFmtId="187" formatCode="0%;\(0%\)"/>
    <numFmt numFmtId="188" formatCode="#,##0.0"/>
    <numFmt numFmtId="189" formatCode="0.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_-* #,##0_-;\-* #,##0_-;_-* &quot;-&quot;??_-;_-@_-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_ ;[Red]\-#,##0\ "/>
    <numFmt numFmtId="205" formatCode="#,##0.0_ ;[Red]\-#,##0.0\ "/>
    <numFmt numFmtId="206" formatCode="#,##0.00_ ;[Red]\-#,##0.00\ "/>
    <numFmt numFmtId="207" formatCode="#,##0.000_ ;[Red]\-#,##0.000\ 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  <numFmt numFmtId="212" formatCode="[$-410]dddd\ d\ mmmm\ yyyy"/>
    <numFmt numFmtId="213" formatCode="h\.mm\.ss"/>
  </numFmts>
  <fonts count="53">
    <font>
      <sz val="10"/>
      <name val="Arial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84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179" fontId="4" fillId="0" borderId="0" applyFill="0" applyBorder="0" applyAlignment="0">
      <protection/>
    </xf>
    <xf numFmtId="180" fontId="4" fillId="0" borderId="0" applyFill="0" applyBorder="0" applyAlignment="0">
      <protection/>
    </xf>
    <xf numFmtId="179" fontId="4" fillId="0" borderId="0" applyFill="0" applyBorder="0" applyAlignment="0">
      <protection/>
    </xf>
    <xf numFmtId="184" fontId="4" fillId="0" borderId="0" applyFill="0" applyBorder="0" applyAlignment="0">
      <protection/>
    </xf>
    <xf numFmtId="180" fontId="4" fillId="0" borderId="0" applyFill="0" applyBorder="0" applyAlignment="0">
      <protection/>
    </xf>
    <xf numFmtId="0" fontId="5" fillId="0" borderId="4" applyNumberFormat="0" applyAlignment="0" applyProtection="0"/>
    <xf numFmtId="0" fontId="5" fillId="0" borderId="5">
      <alignment horizontal="left" vertical="center"/>
      <protection/>
    </xf>
    <xf numFmtId="0" fontId="40" fillId="28" borderId="1" applyNumberFormat="0" applyAlignment="0" applyProtection="0"/>
    <xf numFmtId="179" fontId="6" fillId="0" borderId="0" applyFill="0" applyBorder="0" applyAlignment="0">
      <protection/>
    </xf>
    <xf numFmtId="180" fontId="6" fillId="0" borderId="0" applyFill="0" applyBorder="0" applyAlignment="0">
      <protection/>
    </xf>
    <xf numFmtId="179" fontId="6" fillId="0" borderId="0" applyFill="0" applyBorder="0" applyAlignment="0">
      <protection/>
    </xf>
    <xf numFmtId="184" fontId="6" fillId="0" borderId="0" applyFill="0" applyBorder="0" applyAlignment="0">
      <protection/>
    </xf>
    <xf numFmtId="180" fontId="6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42" fillId="20" borderId="7" applyNumberFormat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7" fillId="0" borderId="0" applyFill="0" applyBorder="0" applyAlignment="0">
      <protection/>
    </xf>
    <xf numFmtId="180" fontId="7" fillId="0" borderId="0" applyFill="0" applyBorder="0" applyAlignment="0">
      <protection/>
    </xf>
    <xf numFmtId="179" fontId="7" fillId="0" borderId="0" applyFill="0" applyBorder="0" applyAlignment="0">
      <protection/>
    </xf>
    <xf numFmtId="184" fontId="7" fillId="0" borderId="0" applyFill="0" applyBorder="0" applyAlignment="0">
      <protection/>
    </xf>
    <xf numFmtId="180" fontId="7" fillId="0" borderId="0" applyFill="0" applyBorder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91" fontId="10" fillId="33" borderId="12" xfId="73" applyNumberFormat="1" applyFont="1" applyFill="1" applyBorder="1" applyAlignment="1">
      <alignment/>
    </xf>
    <xf numFmtId="0" fontId="8" fillId="34" borderId="0" xfId="0" applyFont="1" applyFill="1" applyAlignment="1">
      <alignment horizontal="center"/>
    </xf>
    <xf numFmtId="49" fontId="9" fillId="34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191" fontId="9" fillId="34" borderId="12" xfId="7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91" fontId="10" fillId="33" borderId="12" xfId="73" applyNumberFormat="1" applyFont="1" applyFill="1" applyBorder="1" applyAlignment="1">
      <alignment/>
    </xf>
    <xf numFmtId="0" fontId="52" fillId="35" borderId="12" xfId="0" applyFont="1" applyFill="1" applyBorder="1" applyAlignment="1">
      <alignment horizontal="center"/>
    </xf>
    <xf numFmtId="191" fontId="10" fillId="34" borderId="12" xfId="73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9" fillId="34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191" fontId="9" fillId="0" borderId="13" xfId="7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left"/>
    </xf>
    <xf numFmtId="191" fontId="10" fillId="0" borderId="12" xfId="73" applyNumberFormat="1" applyFont="1" applyFill="1" applyBorder="1" applyAlignment="1">
      <alignment horizontal="center"/>
    </xf>
    <xf numFmtId="191" fontId="9" fillId="0" borderId="12" xfId="73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horizontal="left"/>
    </xf>
    <xf numFmtId="191" fontId="10" fillId="0" borderId="19" xfId="73" applyNumberFormat="1" applyFont="1" applyFill="1" applyBorder="1" applyAlignment="1">
      <alignment horizontal="center"/>
    </xf>
    <xf numFmtId="191" fontId="9" fillId="0" borderId="19" xfId="73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 horizontal="left"/>
    </xf>
    <xf numFmtId="3" fontId="9" fillId="0" borderId="21" xfId="0" applyNumberFormat="1" applyFont="1" applyFill="1" applyBorder="1" applyAlignment="1">
      <alignment horizontal="left"/>
    </xf>
    <xf numFmtId="191" fontId="10" fillId="0" borderId="18" xfId="73" applyNumberFormat="1" applyFont="1" applyFill="1" applyBorder="1" applyAlignment="1">
      <alignment horizontal="center"/>
    </xf>
    <xf numFmtId="191" fontId="9" fillId="0" borderId="18" xfId="73" applyNumberFormat="1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0" fontId="9" fillId="34" borderId="20" xfId="0" applyFont="1" applyFill="1" applyBorder="1" applyAlignment="1">
      <alignment horizontal="center" vertical="center"/>
    </xf>
    <xf numFmtId="191" fontId="10" fillId="34" borderId="18" xfId="73" applyNumberFormat="1" applyFont="1" applyFill="1" applyBorder="1" applyAlignment="1">
      <alignment horizontal="center" vertical="center"/>
    </xf>
    <xf numFmtId="191" fontId="9" fillId="34" borderId="18" xfId="73" applyNumberFormat="1" applyFont="1" applyFill="1" applyBorder="1" applyAlignment="1">
      <alignment horizontal="center" vertical="center" wrapText="1"/>
    </xf>
    <xf numFmtId="0" fontId="8" fillId="34" borderId="4" xfId="0" applyFont="1" applyFill="1" applyBorder="1" applyAlignment="1">
      <alignment horizontal="center"/>
    </xf>
    <xf numFmtId="0" fontId="9" fillId="23" borderId="23" xfId="0" applyFont="1" applyFill="1" applyBorder="1" applyAlignment="1">
      <alignment horizontal="center" vertical="center" wrapText="1"/>
    </xf>
    <xf numFmtId="0" fontId="10" fillId="23" borderId="23" xfId="0" applyNumberFormat="1" applyFont="1" applyFill="1" applyBorder="1" applyAlignment="1">
      <alignment horizontal="center" vertical="center"/>
    </xf>
    <xf numFmtId="3" fontId="10" fillId="23" borderId="23" xfId="0" applyNumberFormat="1" applyFont="1" applyFill="1" applyBorder="1" applyAlignment="1">
      <alignment horizontal="center" vertical="center"/>
    </xf>
    <xf numFmtId="191" fontId="10" fillId="23" borderId="23" xfId="73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24" xfId="0" applyFont="1" applyBorder="1" applyAlignment="1">
      <alignment/>
    </xf>
    <xf numFmtId="0" fontId="8" fillId="23" borderId="23" xfId="0" applyFont="1" applyFill="1" applyBorder="1" applyAlignment="1">
      <alignment horizontal="center" vertical="center"/>
    </xf>
    <xf numFmtId="191" fontId="9" fillId="23" borderId="23" xfId="73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5" fillId="0" borderId="25" xfId="0" applyFont="1" applyBorder="1" applyAlignment="1">
      <alignment wrapText="1"/>
    </xf>
    <xf numFmtId="191" fontId="10" fillId="0" borderId="13" xfId="73" applyNumberFormat="1" applyFont="1" applyFill="1" applyBorder="1" applyAlignment="1">
      <alignment horizontal="left"/>
    </xf>
    <xf numFmtId="191" fontId="10" fillId="0" borderId="0" xfId="0" applyNumberFormat="1" applyFont="1" applyAlignment="1">
      <alignment horizontal="center"/>
    </xf>
    <xf numFmtId="0" fontId="52" fillId="36" borderId="12" xfId="0" applyFont="1" applyFill="1" applyBorder="1" applyAlignment="1">
      <alignment horizontal="center"/>
    </xf>
    <xf numFmtId="191" fontId="10" fillId="34" borderId="12" xfId="73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34" borderId="26" xfId="0" applyFont="1" applyFill="1" applyBorder="1" applyAlignment="1">
      <alignment horizontal="center"/>
    </xf>
    <xf numFmtId="0" fontId="9" fillId="34" borderId="4" xfId="0" applyFont="1" applyFill="1" applyBorder="1" applyAlignment="1">
      <alignment horizontal="left"/>
    </xf>
    <xf numFmtId="3" fontId="9" fillId="34" borderId="4" xfId="0" applyNumberFormat="1" applyFont="1" applyFill="1" applyBorder="1" applyAlignment="1">
      <alignment horizontal="left"/>
    </xf>
    <xf numFmtId="49" fontId="9" fillId="34" borderId="23" xfId="0" applyNumberFormat="1" applyFont="1" applyFill="1" applyBorder="1" applyAlignment="1">
      <alignment horizontal="center" wrapText="1"/>
    </xf>
    <xf numFmtId="191" fontId="10" fillId="34" borderId="26" xfId="73" applyNumberFormat="1" applyFont="1" applyFill="1" applyBorder="1" applyAlignment="1">
      <alignment horizontal="center"/>
    </xf>
    <xf numFmtId="191" fontId="9" fillId="34" borderId="23" xfId="73" applyNumberFormat="1" applyFont="1" applyFill="1" applyBorder="1" applyAlignment="1">
      <alignment horizontal="center" wrapText="1"/>
    </xf>
    <xf numFmtId="3" fontId="9" fillId="34" borderId="26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8" fillId="34" borderId="26" xfId="0" applyNumberFormat="1" applyFont="1" applyFill="1" applyBorder="1" applyAlignment="1">
      <alignment horizontal="center"/>
    </xf>
    <xf numFmtId="3" fontId="8" fillId="34" borderId="26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49" fontId="9" fillId="34" borderId="27" xfId="0" applyNumberFormat="1" applyFont="1" applyFill="1" applyBorder="1" applyAlignment="1">
      <alignment horizontal="center" wrapText="1"/>
    </xf>
    <xf numFmtId="3" fontId="9" fillId="34" borderId="12" xfId="0" applyNumberFormat="1" applyFont="1" applyFill="1" applyBorder="1" applyAlignment="1">
      <alignment horizontal="left"/>
    </xf>
    <xf numFmtId="3" fontId="9" fillId="34" borderId="18" xfId="0" applyNumberFormat="1" applyFont="1" applyFill="1" applyBorder="1" applyAlignment="1">
      <alignment horizontal="left"/>
    </xf>
    <xf numFmtId="49" fontId="16" fillId="34" borderId="27" xfId="0" applyNumberFormat="1" applyFont="1" applyFill="1" applyBorder="1" applyAlignment="1">
      <alignment horizontal="center" wrapText="1"/>
    </xf>
    <xf numFmtId="191" fontId="10" fillId="34" borderId="4" xfId="73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8" fillId="34" borderId="12" xfId="0" applyNumberFormat="1" applyFont="1" applyFill="1" applyBorder="1" applyAlignment="1">
      <alignment horizontal="center"/>
    </xf>
    <xf numFmtId="0" fontId="8" fillId="34" borderId="2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3" fontId="8" fillId="34" borderId="18" xfId="0" applyNumberFormat="1" applyFont="1" applyFill="1" applyBorder="1" applyAlignment="1">
      <alignment horizontal="center" vertical="center"/>
    </xf>
    <xf numFmtId="191" fontId="8" fillId="34" borderId="18" xfId="73" applyNumberFormat="1" applyFont="1" applyFill="1" applyBorder="1" applyAlignment="1">
      <alignment horizontal="center"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191" fontId="8" fillId="34" borderId="12" xfId="73" applyNumberFormat="1" applyFont="1" applyFill="1" applyBorder="1" applyAlignment="1">
      <alignment horizontal="center" vertical="center"/>
    </xf>
    <xf numFmtId="191" fontId="8" fillId="0" borderId="12" xfId="73" applyNumberFormat="1" applyFont="1" applyFill="1" applyBorder="1" applyAlignment="1">
      <alignment horizontal="center"/>
    </xf>
    <xf numFmtId="191" fontId="8" fillId="0" borderId="19" xfId="73" applyNumberFormat="1" applyFont="1" applyFill="1" applyBorder="1" applyAlignment="1">
      <alignment horizontal="center"/>
    </xf>
    <xf numFmtId="191" fontId="8" fillId="34" borderId="26" xfId="73" applyNumberFormat="1" applyFont="1" applyFill="1" applyBorder="1" applyAlignment="1">
      <alignment horizontal="center"/>
    </xf>
    <xf numFmtId="191" fontId="8" fillId="0" borderId="18" xfId="73" applyNumberFormat="1" applyFont="1" applyFill="1" applyBorder="1" applyAlignment="1">
      <alignment horizontal="center"/>
    </xf>
    <xf numFmtId="191" fontId="8" fillId="34" borderId="12" xfId="73" applyNumberFormat="1" applyFont="1" applyFill="1" applyBorder="1" applyAlignment="1">
      <alignment horizontal="center"/>
    </xf>
    <xf numFmtId="191" fontId="10" fillId="0" borderId="0" xfId="73" applyNumberFormat="1" applyFont="1" applyFill="1" applyBorder="1" applyAlignment="1">
      <alignment horizontal="left"/>
    </xf>
    <xf numFmtId="0" fontId="52" fillId="34" borderId="12" xfId="0" applyFont="1" applyFill="1" applyBorder="1" applyAlignment="1">
      <alignment horizontal="center"/>
    </xf>
    <xf numFmtId="41" fontId="8" fillId="0" borderId="12" xfId="73" applyFont="1" applyBorder="1" applyAlignment="1">
      <alignment wrapText="1"/>
    </xf>
    <xf numFmtId="191" fontId="10" fillId="34" borderId="12" xfId="73" applyNumberFormat="1" applyFont="1" applyFill="1" applyBorder="1" applyAlignment="1">
      <alignment horizontal="center"/>
    </xf>
    <xf numFmtId="191" fontId="9" fillId="34" borderId="12" xfId="73" applyNumberFormat="1" applyFont="1" applyFill="1" applyBorder="1" applyAlignment="1">
      <alignment horizontal="center" wrapText="1"/>
    </xf>
    <xf numFmtId="0" fontId="8" fillId="36" borderId="14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191" fontId="10" fillId="36" borderId="12" xfId="73" applyNumberFormat="1" applyFont="1" applyFill="1" applyBorder="1" applyAlignment="1">
      <alignment/>
    </xf>
    <xf numFmtId="191" fontId="10" fillId="36" borderId="12" xfId="73" applyNumberFormat="1" applyFont="1" applyFill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23" borderId="26" xfId="0" applyFont="1" applyFill="1" applyBorder="1" applyAlignment="1">
      <alignment horizontal="left" vertical="center" wrapText="1"/>
    </xf>
    <xf numFmtId="0" fontId="0" fillId="23" borderId="27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0" fillId="0" borderId="15" xfId="0" applyBorder="1" applyAlignment="1">
      <alignment wrapText="1"/>
    </xf>
    <xf numFmtId="0" fontId="9" fillId="34" borderId="20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9" fillId="34" borderId="22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8" fillId="0" borderId="22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3" fillId="0" borderId="3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7" borderId="18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left"/>
    </xf>
    <xf numFmtId="3" fontId="9" fillId="37" borderId="12" xfId="0" applyNumberFormat="1" applyFont="1" applyFill="1" applyBorder="1" applyAlignment="1">
      <alignment horizontal="left"/>
    </xf>
    <xf numFmtId="3" fontId="10" fillId="37" borderId="12" xfId="0" applyNumberFormat="1" applyFont="1" applyFill="1" applyBorder="1" applyAlignment="1">
      <alignment horizontal="left"/>
    </xf>
    <xf numFmtId="0" fontId="8" fillId="37" borderId="12" xfId="0" applyNumberFormat="1" applyFont="1" applyFill="1" applyBorder="1" applyAlignment="1">
      <alignment horizontal="center"/>
    </xf>
    <xf numFmtId="3" fontId="8" fillId="37" borderId="12" xfId="0" applyNumberFormat="1" applyFont="1" applyFill="1" applyBorder="1" applyAlignment="1">
      <alignment horizontal="center"/>
    </xf>
    <xf numFmtId="191" fontId="8" fillId="37" borderId="12" xfId="73" applyNumberFormat="1" applyFont="1" applyFill="1" applyBorder="1" applyAlignment="1">
      <alignment horizontal="center"/>
    </xf>
    <xf numFmtId="191" fontId="10" fillId="37" borderId="12" xfId="73" applyNumberFormat="1" applyFont="1" applyFill="1" applyBorder="1" applyAlignment="1">
      <alignment horizontal="center"/>
    </xf>
    <xf numFmtId="191" fontId="9" fillId="37" borderId="12" xfId="73" applyNumberFormat="1" applyFont="1" applyFill="1" applyBorder="1" applyAlignment="1">
      <alignment horizontal="center" wrapText="1"/>
    </xf>
    <xf numFmtId="49" fontId="9" fillId="37" borderId="18" xfId="0" applyNumberFormat="1" applyFont="1" applyFill="1" applyBorder="1" applyAlignment="1">
      <alignment horizontal="center" wrapText="1"/>
    </xf>
    <xf numFmtId="49" fontId="9" fillId="37" borderId="0" xfId="0" applyNumberFormat="1" applyFont="1" applyFill="1" applyBorder="1" applyAlignment="1">
      <alignment horizontal="center" wrapText="1"/>
    </xf>
    <xf numFmtId="0" fontId="8" fillId="37" borderId="0" xfId="0" applyFont="1" applyFill="1" applyAlignment="1">
      <alignment horizontal="center"/>
    </xf>
    <xf numFmtId="0" fontId="8" fillId="37" borderId="12" xfId="0" applyFont="1" applyFill="1" applyBorder="1" applyAlignment="1">
      <alignment horizontal="center"/>
    </xf>
    <xf numFmtId="3" fontId="9" fillId="37" borderId="22" xfId="0" applyNumberFormat="1" applyFont="1" applyFill="1" applyBorder="1" applyAlignment="1">
      <alignment horizontal="left"/>
    </xf>
    <xf numFmtId="3" fontId="9" fillId="37" borderId="15" xfId="0" applyNumberFormat="1" applyFont="1" applyFill="1" applyBorder="1" applyAlignment="1">
      <alignment horizontal="left"/>
    </xf>
    <xf numFmtId="0" fontId="8" fillId="37" borderId="26" xfId="0" applyFont="1" applyFill="1" applyBorder="1" applyAlignment="1">
      <alignment horizontal="center"/>
    </xf>
    <xf numFmtId="0" fontId="9" fillId="37" borderId="4" xfId="0" applyFont="1" applyFill="1" applyBorder="1" applyAlignment="1">
      <alignment horizontal="left"/>
    </xf>
    <xf numFmtId="3" fontId="9" fillId="37" borderId="26" xfId="0" applyNumberFormat="1" applyFont="1" applyFill="1" applyBorder="1" applyAlignment="1">
      <alignment horizontal="left"/>
    </xf>
    <xf numFmtId="3" fontId="9" fillId="37" borderId="4" xfId="0" applyNumberFormat="1" applyFont="1" applyFill="1" applyBorder="1" applyAlignment="1">
      <alignment horizontal="left"/>
    </xf>
    <xf numFmtId="0" fontId="8" fillId="37" borderId="26" xfId="0" applyNumberFormat="1" applyFont="1" applyFill="1" applyBorder="1" applyAlignment="1">
      <alignment horizontal="center"/>
    </xf>
    <xf numFmtId="3" fontId="8" fillId="37" borderId="26" xfId="0" applyNumberFormat="1" applyFont="1" applyFill="1" applyBorder="1" applyAlignment="1">
      <alignment horizontal="center"/>
    </xf>
    <xf numFmtId="191" fontId="8" fillId="37" borderId="26" xfId="73" applyNumberFormat="1" applyFont="1" applyFill="1" applyBorder="1" applyAlignment="1">
      <alignment horizontal="center"/>
    </xf>
    <xf numFmtId="191" fontId="10" fillId="37" borderId="26" xfId="73" applyNumberFormat="1" applyFont="1" applyFill="1" applyBorder="1" applyAlignment="1">
      <alignment horizontal="center"/>
    </xf>
    <xf numFmtId="191" fontId="9" fillId="37" borderId="23" xfId="73" applyNumberFormat="1" applyFont="1" applyFill="1" applyBorder="1" applyAlignment="1">
      <alignment horizontal="center" wrapText="1"/>
    </xf>
    <xf numFmtId="49" fontId="9" fillId="37" borderId="23" xfId="0" applyNumberFormat="1" applyFont="1" applyFill="1" applyBorder="1" applyAlignment="1">
      <alignment horizontal="center" wrapText="1"/>
    </xf>
    <xf numFmtId="0" fontId="9" fillId="37" borderId="18" xfId="0" applyFont="1" applyFill="1" applyBorder="1" applyAlignment="1">
      <alignment horizontal="left"/>
    </xf>
    <xf numFmtId="3" fontId="9" fillId="37" borderId="20" xfId="0" applyNumberFormat="1" applyFont="1" applyFill="1" applyBorder="1" applyAlignment="1">
      <alignment horizontal="left"/>
    </xf>
    <xf numFmtId="3" fontId="9" fillId="37" borderId="21" xfId="0" applyNumberFormat="1" applyFont="1" applyFill="1" applyBorder="1" applyAlignment="1">
      <alignment horizontal="left"/>
    </xf>
    <xf numFmtId="0" fontId="8" fillId="37" borderId="18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191" fontId="8" fillId="37" borderId="18" xfId="73" applyNumberFormat="1" applyFont="1" applyFill="1" applyBorder="1" applyAlignment="1">
      <alignment horizontal="center"/>
    </xf>
    <xf numFmtId="191" fontId="10" fillId="37" borderId="18" xfId="73" applyNumberFormat="1" applyFont="1" applyFill="1" applyBorder="1" applyAlignment="1">
      <alignment horizontal="center"/>
    </xf>
    <xf numFmtId="191" fontId="9" fillId="37" borderId="18" xfId="73" applyNumberFormat="1" applyFont="1" applyFill="1" applyBorder="1" applyAlignment="1">
      <alignment horizontal="center" wrapText="1"/>
    </xf>
    <xf numFmtId="0" fontId="8" fillId="37" borderId="22" xfId="0" applyNumberFormat="1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 vertical="center"/>
    </xf>
    <xf numFmtId="49" fontId="9" fillId="37" borderId="12" xfId="0" applyNumberFormat="1" applyFont="1" applyFill="1" applyBorder="1" applyAlignment="1">
      <alignment horizontal="center" wrapText="1"/>
    </xf>
    <xf numFmtId="0" fontId="10" fillId="37" borderId="0" xfId="0" applyFont="1" applyFill="1" applyAlignment="1">
      <alignment/>
    </xf>
    <xf numFmtId="49" fontId="9" fillId="37" borderId="27" xfId="0" applyNumberFormat="1" applyFont="1" applyFill="1" applyBorder="1" applyAlignment="1">
      <alignment horizontal="center" wrapText="1"/>
    </xf>
    <xf numFmtId="3" fontId="9" fillId="37" borderId="18" xfId="0" applyNumberFormat="1" applyFont="1" applyFill="1" applyBorder="1" applyAlignment="1">
      <alignment horizontal="left"/>
    </xf>
    <xf numFmtId="49" fontId="16" fillId="37" borderId="27" xfId="0" applyNumberFormat="1" applyFont="1" applyFill="1" applyBorder="1" applyAlignment="1">
      <alignment horizontal="center" wrapText="1"/>
    </xf>
    <xf numFmtId="0" fontId="8" fillId="37" borderId="19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left"/>
    </xf>
    <xf numFmtId="3" fontId="9" fillId="37" borderId="19" xfId="0" applyNumberFormat="1" applyFont="1" applyFill="1" applyBorder="1" applyAlignment="1">
      <alignment horizontal="left"/>
    </xf>
    <xf numFmtId="0" fontId="8" fillId="37" borderId="19" xfId="0" applyNumberFormat="1" applyFont="1" applyFill="1" applyBorder="1" applyAlignment="1">
      <alignment horizontal="center"/>
    </xf>
    <xf numFmtId="3" fontId="8" fillId="37" borderId="19" xfId="0" applyNumberFormat="1" applyFont="1" applyFill="1" applyBorder="1" applyAlignment="1">
      <alignment horizontal="center"/>
    </xf>
    <xf numFmtId="191" fontId="8" fillId="37" borderId="19" xfId="73" applyNumberFormat="1" applyFont="1" applyFill="1" applyBorder="1" applyAlignment="1">
      <alignment horizontal="center"/>
    </xf>
    <xf numFmtId="191" fontId="10" fillId="37" borderId="19" xfId="73" applyNumberFormat="1" applyFont="1" applyFill="1" applyBorder="1" applyAlignment="1">
      <alignment horizontal="center"/>
    </xf>
    <xf numFmtId="191" fontId="9" fillId="37" borderId="19" xfId="73" applyNumberFormat="1" applyFont="1" applyFill="1" applyBorder="1" applyAlignment="1">
      <alignment horizontal="center" wrapText="1"/>
    </xf>
    <xf numFmtId="49" fontId="9" fillId="37" borderId="16" xfId="0" applyNumberFormat="1" applyFont="1" applyFill="1" applyBorder="1" applyAlignment="1">
      <alignment horizontal="center" wrapText="1"/>
    </xf>
    <xf numFmtId="0" fontId="9" fillId="37" borderId="5" xfId="0" applyFont="1" applyFill="1" applyBorder="1" applyAlignment="1">
      <alignment horizontal="left" vertical="center"/>
    </xf>
    <xf numFmtId="3" fontId="9" fillId="37" borderId="22" xfId="0" applyNumberFormat="1" applyFont="1" applyFill="1" applyBorder="1" applyAlignment="1">
      <alignment horizontal="left" vertical="center"/>
    </xf>
    <xf numFmtId="3" fontId="9" fillId="37" borderId="15" xfId="0" applyNumberFormat="1" applyFont="1" applyFill="1" applyBorder="1" applyAlignment="1">
      <alignment horizontal="left" vertical="center"/>
    </xf>
    <xf numFmtId="0" fontId="8" fillId="37" borderId="12" xfId="0" applyNumberFormat="1" applyFont="1" applyFill="1" applyBorder="1" applyAlignment="1">
      <alignment horizontal="center" vertical="center"/>
    </xf>
    <xf numFmtId="0" fontId="8" fillId="37" borderId="22" xfId="0" applyNumberFormat="1" applyFont="1" applyFill="1" applyBorder="1" applyAlignment="1">
      <alignment horizontal="center" vertical="center"/>
    </xf>
    <xf numFmtId="191" fontId="8" fillId="37" borderId="12" xfId="73" applyNumberFormat="1" applyFont="1" applyFill="1" applyBorder="1" applyAlignment="1">
      <alignment horizontal="center" vertical="center"/>
    </xf>
    <xf numFmtId="191" fontId="10" fillId="37" borderId="12" xfId="73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8" fillId="37" borderId="22" xfId="0" applyFont="1" applyFill="1" applyBorder="1" applyAlignment="1">
      <alignment horizontal="center" vertical="center"/>
    </xf>
    <xf numFmtId="41" fontId="8" fillId="37" borderId="12" xfId="73" applyFont="1" applyFill="1" applyBorder="1" applyAlignment="1">
      <alignment wrapText="1"/>
    </xf>
    <xf numFmtId="0" fontId="10" fillId="37" borderId="0" xfId="0" applyFont="1" applyFill="1" applyBorder="1" applyAlignment="1">
      <alignment/>
    </xf>
    <xf numFmtId="0" fontId="8" fillId="37" borderId="0" xfId="0" applyFont="1" applyFill="1" applyAlignment="1">
      <alignment/>
    </xf>
    <xf numFmtId="0" fontId="9" fillId="37" borderId="12" xfId="0" applyFont="1" applyFill="1" applyBorder="1" applyAlignment="1">
      <alignment/>
    </xf>
    <xf numFmtId="0" fontId="10" fillId="37" borderId="12" xfId="0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191" fontId="10" fillId="37" borderId="12" xfId="73" applyNumberFormat="1" applyFont="1" applyFill="1" applyBorder="1" applyAlignment="1">
      <alignment/>
    </xf>
    <xf numFmtId="191" fontId="10" fillId="37" borderId="12" xfId="73" applyNumberFormat="1" applyFont="1" applyFill="1" applyBorder="1" applyAlignment="1">
      <alignment/>
    </xf>
    <xf numFmtId="191" fontId="10" fillId="37" borderId="13" xfId="73" applyNumberFormat="1" applyFont="1" applyFill="1" applyBorder="1" applyAlignment="1">
      <alignment horizontal="left"/>
    </xf>
    <xf numFmtId="0" fontId="8" fillId="37" borderId="14" xfId="0" applyFont="1" applyFill="1" applyBorder="1" applyAlignment="1">
      <alignment/>
    </xf>
    <xf numFmtId="191" fontId="9" fillId="37" borderId="13" xfId="73" applyNumberFormat="1" applyFont="1" applyFill="1" applyBorder="1" applyAlignment="1">
      <alignment horizontal="center"/>
    </xf>
    <xf numFmtId="191" fontId="10" fillId="37" borderId="0" xfId="73" applyNumberFormat="1" applyFont="1" applyFill="1" applyBorder="1" applyAlignment="1">
      <alignment horizontal="left"/>
    </xf>
    <xf numFmtId="0" fontId="8" fillId="37" borderId="15" xfId="0" applyFont="1" applyFill="1" applyBorder="1" applyAlignment="1">
      <alignment/>
    </xf>
    <xf numFmtId="191" fontId="10" fillId="37" borderId="15" xfId="73" applyNumberFormat="1" applyFont="1" applyFill="1" applyBorder="1" applyAlignment="1">
      <alignment/>
    </xf>
    <xf numFmtId="191" fontId="10" fillId="34" borderId="15" xfId="73" applyNumberFormat="1" applyFont="1" applyFill="1" applyBorder="1" applyAlignment="1">
      <alignment/>
    </xf>
    <xf numFmtId="191" fontId="10" fillId="34" borderId="0" xfId="73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wrapText="1"/>
    </xf>
    <xf numFmtId="191" fontId="10" fillId="37" borderId="27" xfId="73" applyNumberFormat="1" applyFont="1" applyFill="1" applyBorder="1" applyAlignment="1">
      <alignment horizontal="center"/>
    </xf>
    <xf numFmtId="191" fontId="10" fillId="37" borderId="23" xfId="73" applyNumberFormat="1" applyFont="1" applyFill="1" applyBorder="1" applyAlignment="1">
      <alignment horizontal="center"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alcolo" xfId="41"/>
    <cellStyle name="Cella collegata" xfId="42"/>
    <cellStyle name="Cella da controllare" xfId="43"/>
    <cellStyle name="Hyperlink" xfId="44"/>
    <cellStyle name="Followed Hyperlink" xfId="45"/>
    <cellStyle name="Colore 1" xfId="46"/>
    <cellStyle name="Colore 2" xfId="47"/>
    <cellStyle name="Colore 3" xfId="48"/>
    <cellStyle name="Colore 4" xfId="49"/>
    <cellStyle name="Colore 5" xfId="50"/>
    <cellStyle name="Colore 6" xfId="51"/>
    <cellStyle name="Comma [0]_#6 Temps &amp; Contractors" xfId="52"/>
    <cellStyle name="Comma [00]" xfId="53"/>
    <cellStyle name="Comma_#6 Temps &amp; Contractors" xfId="54"/>
    <cellStyle name="Currency [0]_#6 Temps &amp; Contractors" xfId="55"/>
    <cellStyle name="Currency [00]" xfId="56"/>
    <cellStyle name="Currency_#6 Temps &amp; Contractors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Header1" xfId="64"/>
    <cellStyle name="Header2" xfId="65"/>
    <cellStyle name="Input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Comma" xfId="72"/>
    <cellStyle name="Comma [0]" xfId="73"/>
    <cellStyle name="Neutrale" xfId="74"/>
    <cellStyle name="Normal_# 41-Market &amp;Trends" xfId="75"/>
    <cellStyle name="Nota" xfId="76"/>
    <cellStyle name="Output" xfId="77"/>
    <cellStyle name="Percent [0]" xfId="78"/>
    <cellStyle name="Percent [00]" xfId="79"/>
    <cellStyle name="Percent_#6 Temps &amp; Contractors" xfId="80"/>
    <cellStyle name="Percent" xfId="81"/>
    <cellStyle name="PrePop Currency (0)" xfId="82"/>
    <cellStyle name="PrePop Currency (2)" xfId="83"/>
    <cellStyle name="PrePop Units (0)" xfId="84"/>
    <cellStyle name="PrePop Units (1)" xfId="85"/>
    <cellStyle name="PrePop Units (2)" xfId="86"/>
    <cellStyle name="Testo avviso" xfId="87"/>
    <cellStyle name="Testo descrittivo" xfId="88"/>
    <cellStyle name="Text Indent A" xfId="89"/>
    <cellStyle name="Text Indent B" xfId="90"/>
    <cellStyle name="Text Indent C" xfId="91"/>
    <cellStyle name="Titolo" xfId="92"/>
    <cellStyle name="Titolo 1" xfId="93"/>
    <cellStyle name="Titolo 2" xfId="94"/>
    <cellStyle name="Titolo 3" xfId="95"/>
    <cellStyle name="Titolo 4" xfId="96"/>
    <cellStyle name="Totale" xfId="97"/>
    <cellStyle name="Valore non valido" xfId="98"/>
    <cellStyle name="Valore valido" xfId="99"/>
    <cellStyle name="Currency" xfId="100"/>
    <cellStyle name="Valuta (0)_BINV" xfId="101"/>
    <cellStyle name="Currency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3.00390625" style="2" customWidth="1"/>
    <col min="2" max="2" width="11.140625" style="2" customWidth="1"/>
    <col min="3" max="3" width="25.421875" style="2" customWidth="1"/>
    <col min="4" max="4" width="24.57421875" style="2" customWidth="1"/>
    <col min="5" max="5" width="7.421875" style="4" bestFit="1" customWidth="1"/>
    <col min="6" max="6" width="9.57421875" style="4" customWidth="1"/>
    <col min="7" max="7" width="8.8515625" style="4" customWidth="1"/>
    <col min="8" max="8" width="9.7109375" style="4" customWidth="1"/>
    <col min="9" max="9" width="11.00390625" style="4" customWidth="1"/>
    <col min="10" max="10" width="12.57421875" style="4" customWidth="1"/>
    <col min="11" max="11" width="14.140625" style="4" customWidth="1"/>
    <col min="12" max="12" width="23.7109375" style="2" customWidth="1"/>
    <col min="13" max="13" width="57.8515625" style="2" hidden="1" customWidth="1"/>
    <col min="14" max="14" width="32.140625" style="2" customWidth="1"/>
    <col min="15" max="16384" width="9.140625" style="2" customWidth="1"/>
  </cols>
  <sheetData>
    <row r="1" spans="1:13" ht="24.75" customHeight="1" thickBot="1">
      <c r="A1" s="63"/>
      <c r="B1" s="130" t="s">
        <v>59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s="1" customFormat="1" ht="24.75" customHeight="1">
      <c r="A2" s="32" t="s">
        <v>0</v>
      </c>
      <c r="B2" s="32" t="s">
        <v>1</v>
      </c>
      <c r="C2" s="135" t="s">
        <v>2</v>
      </c>
      <c r="D2" s="136"/>
      <c r="E2" s="32" t="s">
        <v>3</v>
      </c>
      <c r="F2" s="32" t="s">
        <v>37</v>
      </c>
      <c r="G2" s="32" t="s">
        <v>4</v>
      </c>
      <c r="H2" s="32" t="s">
        <v>5</v>
      </c>
      <c r="I2" s="32" t="s">
        <v>6</v>
      </c>
      <c r="J2" s="32"/>
      <c r="K2" s="34"/>
      <c r="L2" s="32"/>
      <c r="M2" s="28" t="s">
        <v>7</v>
      </c>
    </row>
    <row r="3" spans="1:14" s="13" customFormat="1" ht="15.75" customHeight="1">
      <c r="A3" s="64">
        <v>1</v>
      </c>
      <c r="B3" s="36" t="s">
        <v>8</v>
      </c>
      <c r="C3" s="37" t="s">
        <v>9</v>
      </c>
      <c r="D3" s="38"/>
      <c r="E3" s="88">
        <v>94</v>
      </c>
      <c r="F3" s="88">
        <v>26</v>
      </c>
      <c r="G3" s="88">
        <v>4</v>
      </c>
      <c r="H3" s="89" t="s">
        <v>10</v>
      </c>
      <c r="I3" s="115">
        <v>117889.86</v>
      </c>
      <c r="J3" s="39"/>
      <c r="K3" s="39"/>
      <c r="L3" s="40"/>
      <c r="M3" s="41" t="s">
        <v>49</v>
      </c>
      <c r="N3" s="62"/>
    </row>
    <row r="4" spans="1:13" s="13" customFormat="1" ht="15.75" customHeight="1">
      <c r="A4" s="65">
        <f aca="true" t="shared" si="0" ref="A4:A15">+A3+1</f>
        <v>2</v>
      </c>
      <c r="B4" s="36" t="s">
        <v>8</v>
      </c>
      <c r="C4" s="37" t="s">
        <v>18</v>
      </c>
      <c r="D4" s="37"/>
      <c r="E4" s="88">
        <v>94</v>
      </c>
      <c r="F4" s="88">
        <v>26</v>
      </c>
      <c r="G4" s="88">
        <v>6</v>
      </c>
      <c r="H4" s="89" t="s">
        <v>11</v>
      </c>
      <c r="I4" s="115">
        <v>534.6</v>
      </c>
      <c r="J4" s="39"/>
      <c r="K4" s="39"/>
      <c r="L4" s="40"/>
      <c r="M4" s="41" t="s">
        <v>49</v>
      </c>
    </row>
    <row r="5" spans="1:13" s="13" customFormat="1" ht="15.75" customHeight="1">
      <c r="A5" s="65">
        <f t="shared" si="0"/>
        <v>3</v>
      </c>
      <c r="B5" s="36" t="s">
        <v>8</v>
      </c>
      <c r="C5" s="37" t="s">
        <v>25</v>
      </c>
      <c r="D5" s="37"/>
      <c r="E5" s="88">
        <v>89</v>
      </c>
      <c r="F5" s="88">
        <v>188</v>
      </c>
      <c r="G5" s="88">
        <v>4</v>
      </c>
      <c r="H5" s="89" t="s">
        <v>11</v>
      </c>
      <c r="I5" s="115">
        <v>456</v>
      </c>
      <c r="J5" s="39"/>
      <c r="K5" s="39"/>
      <c r="L5" s="40"/>
      <c r="M5" s="41" t="s">
        <v>49</v>
      </c>
    </row>
    <row r="6" spans="1:13" s="13" customFormat="1" ht="15.75" customHeight="1" thickBot="1">
      <c r="A6" s="66">
        <f t="shared" si="0"/>
        <v>4</v>
      </c>
      <c r="B6" s="42" t="s">
        <v>8</v>
      </c>
      <c r="C6" s="43" t="s">
        <v>28</v>
      </c>
      <c r="D6" s="43"/>
      <c r="E6" s="90">
        <v>89</v>
      </c>
      <c r="F6" s="90">
        <v>188</v>
      </c>
      <c r="G6" s="90">
        <v>7</v>
      </c>
      <c r="H6" s="91" t="s">
        <v>12</v>
      </c>
      <c r="I6" s="116">
        <v>392.46</v>
      </c>
      <c r="J6" s="44"/>
      <c r="K6" s="44"/>
      <c r="L6" s="45"/>
      <c r="M6" s="46"/>
    </row>
    <row r="7" spans="1:13" s="9" customFormat="1" ht="15.75" customHeight="1" thickBot="1">
      <c r="A7" s="81">
        <f t="shared" si="0"/>
        <v>5</v>
      </c>
      <c r="B7" s="82" t="s">
        <v>8</v>
      </c>
      <c r="C7" s="87" t="s">
        <v>26</v>
      </c>
      <c r="D7" s="83" t="s">
        <v>27</v>
      </c>
      <c r="E7" s="92">
        <v>89</v>
      </c>
      <c r="F7" s="92">
        <v>188</v>
      </c>
      <c r="G7" s="92">
        <v>13</v>
      </c>
      <c r="H7" s="93" t="s">
        <v>10</v>
      </c>
      <c r="I7" s="117">
        <v>478606.81</v>
      </c>
      <c r="J7" s="85"/>
      <c r="K7" s="85"/>
      <c r="L7" s="86"/>
      <c r="M7" s="84" t="s">
        <v>49</v>
      </c>
    </row>
    <row r="8" spans="1:13" s="13" customFormat="1" ht="15.75" customHeight="1">
      <c r="A8" s="64">
        <f t="shared" si="0"/>
        <v>6</v>
      </c>
      <c r="B8" s="47" t="s">
        <v>8</v>
      </c>
      <c r="C8" s="48" t="s">
        <v>29</v>
      </c>
      <c r="D8" s="49" t="s">
        <v>19</v>
      </c>
      <c r="E8" s="94">
        <v>89</v>
      </c>
      <c r="F8" s="94">
        <v>188</v>
      </c>
      <c r="G8" s="94">
        <v>10</v>
      </c>
      <c r="H8" s="95" t="s">
        <v>12</v>
      </c>
      <c r="I8" s="118">
        <v>2102.19</v>
      </c>
      <c r="J8" s="50"/>
      <c r="K8" s="50"/>
      <c r="L8" s="51"/>
      <c r="M8" s="41"/>
    </row>
    <row r="9" spans="1:13" s="13" customFormat="1" ht="15.75" customHeight="1">
      <c r="A9" s="65">
        <f t="shared" si="0"/>
        <v>7</v>
      </c>
      <c r="B9" s="36" t="s">
        <v>8</v>
      </c>
      <c r="C9" s="52" t="s">
        <v>30</v>
      </c>
      <c r="D9" s="53" t="s">
        <v>20</v>
      </c>
      <c r="E9" s="88">
        <v>89</v>
      </c>
      <c r="F9" s="88">
        <v>188</v>
      </c>
      <c r="G9" s="88">
        <v>11</v>
      </c>
      <c r="H9" s="89" t="s">
        <v>12</v>
      </c>
      <c r="I9" s="115">
        <v>3187.06</v>
      </c>
      <c r="J9" s="39"/>
      <c r="K9" s="39"/>
      <c r="L9" s="40"/>
      <c r="M9" s="41"/>
    </row>
    <row r="10" spans="1:13" s="13" customFormat="1" ht="15.75" customHeight="1">
      <c r="A10" s="65">
        <f t="shared" si="0"/>
        <v>8</v>
      </c>
      <c r="B10" s="36" t="s">
        <v>8</v>
      </c>
      <c r="C10" s="52" t="s">
        <v>29</v>
      </c>
      <c r="D10" s="53" t="s">
        <v>21</v>
      </c>
      <c r="E10" s="88">
        <v>89</v>
      </c>
      <c r="F10" s="88">
        <v>188</v>
      </c>
      <c r="G10" s="88">
        <v>12</v>
      </c>
      <c r="H10" s="89" t="s">
        <v>11</v>
      </c>
      <c r="I10" s="115">
        <v>150</v>
      </c>
      <c r="J10" s="39"/>
      <c r="K10" s="39"/>
      <c r="L10" s="40"/>
      <c r="M10" s="41" t="s">
        <v>49</v>
      </c>
    </row>
    <row r="11" spans="1:13" s="13" customFormat="1" ht="15.75" customHeight="1">
      <c r="A11" s="65">
        <f t="shared" si="0"/>
        <v>9</v>
      </c>
      <c r="B11" s="36" t="s">
        <v>8</v>
      </c>
      <c r="C11" s="52" t="s">
        <v>29</v>
      </c>
      <c r="D11" s="53" t="s">
        <v>22</v>
      </c>
      <c r="E11" s="88">
        <v>89</v>
      </c>
      <c r="F11" s="88">
        <v>188</v>
      </c>
      <c r="G11" s="88">
        <v>2</v>
      </c>
      <c r="H11" s="89" t="s">
        <v>13</v>
      </c>
      <c r="I11" s="115">
        <v>2245.3</v>
      </c>
      <c r="J11" s="39"/>
      <c r="K11" s="39"/>
      <c r="L11" s="40"/>
      <c r="M11" s="41" t="s">
        <v>49</v>
      </c>
    </row>
    <row r="12" spans="1:13" s="13" customFormat="1" ht="15.75" customHeight="1" thickBot="1">
      <c r="A12" s="65">
        <f t="shared" si="0"/>
        <v>10</v>
      </c>
      <c r="B12" s="36" t="s">
        <v>8</v>
      </c>
      <c r="C12" s="52" t="s">
        <v>31</v>
      </c>
      <c r="D12" s="53" t="s">
        <v>23</v>
      </c>
      <c r="E12" s="88">
        <v>89</v>
      </c>
      <c r="F12" s="88">
        <v>188</v>
      </c>
      <c r="G12" s="88">
        <v>3</v>
      </c>
      <c r="H12" s="89" t="s">
        <v>14</v>
      </c>
      <c r="I12" s="115">
        <v>546.41</v>
      </c>
      <c r="J12" s="39"/>
      <c r="K12" s="39"/>
      <c r="L12" s="40"/>
      <c r="M12" s="41" t="s">
        <v>49</v>
      </c>
    </row>
    <row r="13" spans="1:13" s="9" customFormat="1" ht="15.75" customHeight="1" thickBot="1">
      <c r="A13" s="82">
        <f t="shared" si="0"/>
        <v>11</v>
      </c>
      <c r="B13" s="97" t="s">
        <v>8</v>
      </c>
      <c r="C13" s="98" t="s">
        <v>32</v>
      </c>
      <c r="D13" s="99"/>
      <c r="E13" s="100">
        <v>79</v>
      </c>
      <c r="F13" s="100">
        <v>1228</v>
      </c>
      <c r="G13" s="100">
        <v>5</v>
      </c>
      <c r="H13" s="100" t="s">
        <v>10</v>
      </c>
      <c r="I13" s="117">
        <v>209702.68</v>
      </c>
      <c r="J13" s="85"/>
      <c r="K13" s="101"/>
      <c r="L13" s="84"/>
      <c r="M13" s="97" t="s">
        <v>49</v>
      </c>
    </row>
    <row r="14" spans="1:13" s="13" customFormat="1" ht="15.75" customHeight="1">
      <c r="A14" s="65">
        <f t="shared" si="0"/>
        <v>12</v>
      </c>
      <c r="B14" s="36" t="s">
        <v>8</v>
      </c>
      <c r="C14" s="37" t="s">
        <v>33</v>
      </c>
      <c r="D14" s="37"/>
      <c r="E14" s="88">
        <v>79</v>
      </c>
      <c r="F14" s="88">
        <v>1228</v>
      </c>
      <c r="G14" s="88">
        <v>2</v>
      </c>
      <c r="H14" s="88" t="s">
        <v>11</v>
      </c>
      <c r="I14" s="115">
        <v>154</v>
      </c>
      <c r="J14" s="39"/>
      <c r="K14" s="39"/>
      <c r="L14" s="40"/>
      <c r="M14" s="41" t="s">
        <v>49</v>
      </c>
    </row>
    <row r="15" spans="1:13" s="11" customFormat="1" ht="15.75" customHeight="1">
      <c r="A15" s="65">
        <f t="shared" si="0"/>
        <v>13</v>
      </c>
      <c r="B15" s="36" t="s">
        <v>8</v>
      </c>
      <c r="C15" s="37" t="s">
        <v>41</v>
      </c>
      <c r="D15" s="37"/>
      <c r="E15" s="88">
        <v>82</v>
      </c>
      <c r="F15" s="88">
        <v>148</v>
      </c>
      <c r="G15" s="88">
        <v>4</v>
      </c>
      <c r="H15" s="88" t="s">
        <v>12</v>
      </c>
      <c r="I15" s="115">
        <v>1807.19</v>
      </c>
      <c r="J15" s="39"/>
      <c r="K15" s="39"/>
      <c r="L15" s="40"/>
      <c r="M15" s="27" t="s">
        <v>49</v>
      </c>
    </row>
    <row r="16" spans="1:13" s="107" customFormat="1" ht="15.75" customHeight="1">
      <c r="A16" s="102">
        <v>14</v>
      </c>
      <c r="B16" s="103" t="s">
        <v>8</v>
      </c>
      <c r="C16" s="98" t="s">
        <v>54</v>
      </c>
      <c r="D16" s="98"/>
      <c r="E16" s="104">
        <v>79</v>
      </c>
      <c r="F16" s="104">
        <v>1228</v>
      </c>
      <c r="G16" s="105">
        <v>6</v>
      </c>
      <c r="H16" s="67" t="s">
        <v>43</v>
      </c>
      <c r="I16" s="119">
        <v>3003.15</v>
      </c>
      <c r="J16" s="123"/>
      <c r="K16" s="123"/>
      <c r="L16" s="124"/>
      <c r="M16" s="106"/>
    </row>
    <row r="17" spans="1:14" ht="24" customHeight="1">
      <c r="A17" s="67">
        <v>15</v>
      </c>
      <c r="B17" s="30" t="s">
        <v>42</v>
      </c>
      <c r="C17" s="139" t="s">
        <v>46</v>
      </c>
      <c r="D17" s="140"/>
      <c r="E17" s="31">
        <v>96</v>
      </c>
      <c r="F17" s="31">
        <v>1320</v>
      </c>
      <c r="G17" s="96">
        <v>4</v>
      </c>
      <c r="H17" s="31" t="s">
        <v>43</v>
      </c>
      <c r="I17" s="114">
        <v>1990.32</v>
      </c>
      <c r="J17" s="16"/>
      <c r="K17" s="16"/>
      <c r="L17" s="122" t="s">
        <v>50</v>
      </c>
      <c r="M17" s="27"/>
      <c r="N17" s="18"/>
    </row>
    <row r="18" ht="19.5" customHeight="1"/>
    <row r="19" spans="1:13" ht="19.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ht="12.75">
      <c r="M20" s="18"/>
    </row>
    <row r="21" spans="1:13" ht="24" thickBot="1">
      <c r="A21" s="69"/>
      <c r="B21" s="130" t="s">
        <v>60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2"/>
      <c r="M21" s="21"/>
    </row>
    <row r="22" spans="1:14" s="1" customFormat="1" ht="24.75" customHeight="1" thickBot="1">
      <c r="A22" s="32" t="s">
        <v>0</v>
      </c>
      <c r="B22" s="32" t="s">
        <v>1</v>
      </c>
      <c r="C22" s="137" t="s">
        <v>2</v>
      </c>
      <c r="D22" s="138"/>
      <c r="E22" s="32" t="s">
        <v>3</v>
      </c>
      <c r="F22" s="32" t="s">
        <v>37</v>
      </c>
      <c r="G22" s="32" t="s">
        <v>4</v>
      </c>
      <c r="H22" s="32" t="s">
        <v>5</v>
      </c>
      <c r="I22" s="32" t="s">
        <v>6</v>
      </c>
      <c r="J22" s="32"/>
      <c r="K22" s="32"/>
      <c r="L22" s="32" t="s">
        <v>7</v>
      </c>
      <c r="M22" s="20"/>
      <c r="N22" s="20"/>
    </row>
    <row r="23" spans="1:14" s="57" customFormat="1" ht="30" customHeight="1" thickBot="1">
      <c r="A23" s="70">
        <v>1</v>
      </c>
      <c r="B23" s="58" t="s">
        <v>47</v>
      </c>
      <c r="C23" s="133" t="s">
        <v>48</v>
      </c>
      <c r="D23" s="134"/>
      <c r="E23" s="59">
        <v>82</v>
      </c>
      <c r="F23" s="59">
        <v>336</v>
      </c>
      <c r="G23" s="59"/>
      <c r="H23" s="60" t="s">
        <v>58</v>
      </c>
      <c r="I23" s="61"/>
      <c r="J23" s="61"/>
      <c r="K23" s="61"/>
      <c r="L23" s="71" t="s">
        <v>44</v>
      </c>
      <c r="M23" s="73"/>
      <c r="N23" s="19"/>
    </row>
    <row r="24" spans="1:14" s="9" customFormat="1" ht="31.5" customHeight="1">
      <c r="A24" s="72">
        <f>SUM(A23)+1</f>
        <v>2</v>
      </c>
      <c r="B24" s="54" t="s">
        <v>8</v>
      </c>
      <c r="C24" s="141" t="s">
        <v>45</v>
      </c>
      <c r="D24" s="142"/>
      <c r="E24" s="110">
        <v>55</v>
      </c>
      <c r="F24" s="110">
        <v>216</v>
      </c>
      <c r="G24" s="110">
        <v>1</v>
      </c>
      <c r="H24" s="108" t="s">
        <v>10</v>
      </c>
      <c r="I24" s="109">
        <v>27111.58</v>
      </c>
      <c r="J24" s="55"/>
      <c r="K24" s="55"/>
      <c r="L24" s="56"/>
      <c r="M24" s="73"/>
      <c r="N24" s="19"/>
    </row>
    <row r="25" spans="1:14" s="9" customFormat="1" ht="31.5" customHeight="1">
      <c r="A25" s="72">
        <f>SUM(A24)+1</f>
        <v>3</v>
      </c>
      <c r="B25" s="17" t="s">
        <v>8</v>
      </c>
      <c r="C25" s="143" t="s">
        <v>45</v>
      </c>
      <c r="D25" s="144"/>
      <c r="E25" s="111">
        <v>55</v>
      </c>
      <c r="F25" s="112">
        <v>215</v>
      </c>
      <c r="G25" s="111">
        <v>2</v>
      </c>
      <c r="H25" s="113" t="s">
        <v>11</v>
      </c>
      <c r="I25" s="114">
        <v>80.6</v>
      </c>
      <c r="J25" s="16"/>
      <c r="K25" s="16"/>
      <c r="L25" s="12"/>
      <c r="N25" s="10"/>
    </row>
    <row r="26" spans="1:13" s="68" customFormat="1" ht="25.5" customHeight="1">
      <c r="A26" s="145" t="s">
        <v>51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  <c r="M26" s="74"/>
    </row>
    <row r="27" ht="12.75">
      <c r="M27" s="18"/>
    </row>
    <row r="28" ht="13.5" thickBot="1">
      <c r="M28" s="18"/>
    </row>
    <row r="29" spans="1:13" ht="24" thickBot="1">
      <c r="A29" s="148" t="s">
        <v>61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21"/>
    </row>
    <row r="30" spans="1:14" ht="24.75" customHeight="1">
      <c r="A30" s="29" t="s">
        <v>0</v>
      </c>
      <c r="B30" s="32" t="s">
        <v>1</v>
      </c>
      <c r="C30" s="32" t="s">
        <v>2</v>
      </c>
      <c r="D30" s="32" t="s">
        <v>38</v>
      </c>
      <c r="E30" s="33" t="s">
        <v>3</v>
      </c>
      <c r="F30" s="32" t="s">
        <v>37</v>
      </c>
      <c r="G30" s="34" t="s">
        <v>36</v>
      </c>
      <c r="H30" s="35" t="s">
        <v>15</v>
      </c>
      <c r="I30" s="35" t="s">
        <v>35</v>
      </c>
      <c r="J30" s="35"/>
      <c r="K30" s="35"/>
      <c r="L30" s="35" t="s">
        <v>34</v>
      </c>
      <c r="M30" s="22"/>
      <c r="N30" s="3"/>
    </row>
    <row r="31" spans="1:13" s="11" customFormat="1" ht="15.75" customHeight="1">
      <c r="A31" s="5">
        <v>1</v>
      </c>
      <c r="B31" s="6" t="s">
        <v>16</v>
      </c>
      <c r="C31" s="6" t="s">
        <v>17</v>
      </c>
      <c r="D31" s="6" t="s">
        <v>24</v>
      </c>
      <c r="E31" s="7">
        <v>82</v>
      </c>
      <c r="F31" s="15">
        <v>17</v>
      </c>
      <c r="G31" s="8">
        <v>384</v>
      </c>
      <c r="H31" s="8">
        <v>2.97</v>
      </c>
      <c r="I31" s="8">
        <v>1.39</v>
      </c>
      <c r="J31" s="8"/>
      <c r="K31" s="8"/>
      <c r="L31" s="8" t="s">
        <v>39</v>
      </c>
      <c r="M31" s="23"/>
    </row>
    <row r="32" spans="1:13" s="11" customFormat="1" ht="15.75" customHeight="1">
      <c r="A32" s="5">
        <f>A31+1</f>
        <v>2</v>
      </c>
      <c r="B32" s="6" t="s">
        <v>16</v>
      </c>
      <c r="C32" s="6" t="s">
        <v>17</v>
      </c>
      <c r="D32" s="6" t="s">
        <v>40</v>
      </c>
      <c r="E32" s="7">
        <v>82</v>
      </c>
      <c r="F32" s="121">
        <v>375</v>
      </c>
      <c r="G32" s="8">
        <v>4456</v>
      </c>
      <c r="H32" s="8">
        <v>34.52</v>
      </c>
      <c r="I32" s="8">
        <v>16.11</v>
      </c>
      <c r="J32" s="8"/>
      <c r="K32" s="8"/>
      <c r="L32" s="8" t="s">
        <v>39</v>
      </c>
      <c r="M32" s="23"/>
    </row>
    <row r="33" spans="1:13" s="11" customFormat="1" ht="15.75" customHeight="1">
      <c r="A33" s="5" t="e">
        <f>#REF!+1</f>
        <v>#REF!</v>
      </c>
      <c r="B33" s="6" t="s">
        <v>16</v>
      </c>
      <c r="C33" s="6" t="s">
        <v>17</v>
      </c>
      <c r="D33" s="6" t="s">
        <v>40</v>
      </c>
      <c r="E33" s="7">
        <v>82</v>
      </c>
      <c r="F33" s="121">
        <v>377</v>
      </c>
      <c r="G33" s="8">
        <v>3698</v>
      </c>
      <c r="H33" s="8">
        <v>28.65</v>
      </c>
      <c r="I33" s="8">
        <v>13.37</v>
      </c>
      <c r="J33" s="8"/>
      <c r="K33" s="8"/>
      <c r="L33" s="8" t="s">
        <v>39</v>
      </c>
      <c r="M33" s="23"/>
    </row>
    <row r="34" spans="1:13" s="11" customFormat="1" ht="15.75" customHeight="1">
      <c r="A34" s="5" t="e">
        <f>A33+1</f>
        <v>#REF!</v>
      </c>
      <c r="B34" s="6" t="s">
        <v>16</v>
      </c>
      <c r="C34" s="6" t="s">
        <v>17</v>
      </c>
      <c r="D34" s="6" t="s">
        <v>40</v>
      </c>
      <c r="E34" s="7">
        <v>82</v>
      </c>
      <c r="F34" s="121">
        <v>46</v>
      </c>
      <c r="G34" s="8">
        <v>2908</v>
      </c>
      <c r="H34" s="8">
        <v>22.53</v>
      </c>
      <c r="I34" s="8">
        <v>10.51</v>
      </c>
      <c r="J34" s="8"/>
      <c r="K34" s="8"/>
      <c r="L34" s="8" t="s">
        <v>39</v>
      </c>
      <c r="M34" s="23"/>
    </row>
    <row r="35" spans="1:13" s="11" customFormat="1" ht="15.75" customHeight="1">
      <c r="A35" s="5" t="e">
        <f>A34+1</f>
        <v>#REF!</v>
      </c>
      <c r="B35" s="6" t="s">
        <v>16</v>
      </c>
      <c r="C35" s="6" t="s">
        <v>17</v>
      </c>
      <c r="D35" s="6" t="s">
        <v>40</v>
      </c>
      <c r="E35" s="7">
        <v>82</v>
      </c>
      <c r="F35" s="121">
        <v>47</v>
      </c>
      <c r="G35" s="8">
        <v>2929</v>
      </c>
      <c r="H35" s="8">
        <v>22.69</v>
      </c>
      <c r="I35" s="8">
        <v>10.59</v>
      </c>
      <c r="J35" s="8"/>
      <c r="K35" s="8"/>
      <c r="L35" s="8" t="s">
        <v>39</v>
      </c>
      <c r="M35" s="23"/>
    </row>
    <row r="36" spans="1:13" s="11" customFormat="1" ht="15.75" customHeight="1">
      <c r="A36" s="25" t="e">
        <f aca="true" t="shared" si="1" ref="A36:A53">SUM(A35)+1</f>
        <v>#REF!</v>
      </c>
      <c r="B36" s="6" t="s">
        <v>16</v>
      </c>
      <c r="C36" s="6" t="s">
        <v>17</v>
      </c>
      <c r="D36" s="6" t="s">
        <v>40</v>
      </c>
      <c r="E36" s="7">
        <v>82</v>
      </c>
      <c r="F36" s="121">
        <v>48</v>
      </c>
      <c r="G36" s="8">
        <v>2770</v>
      </c>
      <c r="H36" s="8">
        <v>21.46</v>
      </c>
      <c r="I36" s="8">
        <v>10.01</v>
      </c>
      <c r="J36" s="8"/>
      <c r="K36" s="8"/>
      <c r="L36" s="8" t="s">
        <v>39</v>
      </c>
      <c r="M36" s="23"/>
    </row>
    <row r="37" spans="1:13" s="11" customFormat="1" ht="15.75" customHeight="1">
      <c r="A37" s="26" t="e">
        <f t="shared" si="1"/>
        <v>#REF!</v>
      </c>
      <c r="B37" s="6" t="s">
        <v>16</v>
      </c>
      <c r="C37" s="6" t="s">
        <v>17</v>
      </c>
      <c r="D37" s="6" t="s">
        <v>40</v>
      </c>
      <c r="E37" s="7">
        <v>82</v>
      </c>
      <c r="F37" s="121">
        <v>378</v>
      </c>
      <c r="G37" s="8">
        <v>8</v>
      </c>
      <c r="H37" s="8">
        <v>0.06</v>
      </c>
      <c r="I37" s="8">
        <v>0.03</v>
      </c>
      <c r="J37" s="8"/>
      <c r="K37" s="8"/>
      <c r="L37" s="8" t="s">
        <v>39</v>
      </c>
      <c r="M37" s="23"/>
    </row>
    <row r="38" spans="1:13" s="11" customFormat="1" ht="15.75" customHeight="1">
      <c r="A38" s="26" t="e">
        <f t="shared" si="1"/>
        <v>#REF!</v>
      </c>
      <c r="B38" s="6" t="s">
        <v>16</v>
      </c>
      <c r="C38" s="6" t="s">
        <v>17</v>
      </c>
      <c r="D38" s="6" t="s">
        <v>40</v>
      </c>
      <c r="E38" s="7">
        <v>82</v>
      </c>
      <c r="F38" s="121">
        <v>379</v>
      </c>
      <c r="G38" s="8">
        <v>29</v>
      </c>
      <c r="H38" s="8">
        <v>0.22</v>
      </c>
      <c r="I38" s="8">
        <v>0.1</v>
      </c>
      <c r="J38" s="8"/>
      <c r="K38" s="8"/>
      <c r="L38" s="8" t="s">
        <v>39</v>
      </c>
      <c r="M38" s="23"/>
    </row>
    <row r="39" spans="1:13" s="11" customFormat="1" ht="15.75" customHeight="1">
      <c r="A39" s="5">
        <v>10</v>
      </c>
      <c r="B39" s="6" t="s">
        <v>16</v>
      </c>
      <c r="C39" s="6" t="s">
        <v>17</v>
      </c>
      <c r="D39" s="6" t="s">
        <v>40</v>
      </c>
      <c r="E39" s="7">
        <v>82</v>
      </c>
      <c r="F39" s="121">
        <v>50</v>
      </c>
      <c r="G39" s="8">
        <v>50</v>
      </c>
      <c r="H39" s="8">
        <v>0.39</v>
      </c>
      <c r="I39" s="8">
        <v>0.18</v>
      </c>
      <c r="J39" s="8"/>
      <c r="K39" s="8"/>
      <c r="L39" s="8" t="s">
        <v>39</v>
      </c>
      <c r="M39" s="23"/>
    </row>
    <row r="40" spans="1:14" s="11" customFormat="1" ht="15.75" customHeight="1">
      <c r="A40" s="25">
        <f t="shared" si="1"/>
        <v>11</v>
      </c>
      <c r="B40" s="6" t="s">
        <v>16</v>
      </c>
      <c r="C40" s="6" t="s">
        <v>17</v>
      </c>
      <c r="D40" s="6" t="s">
        <v>40</v>
      </c>
      <c r="E40" s="7">
        <v>82</v>
      </c>
      <c r="F40" s="121">
        <v>51</v>
      </c>
      <c r="G40" s="8">
        <v>71</v>
      </c>
      <c r="H40" s="8">
        <v>0.55</v>
      </c>
      <c r="I40" s="8">
        <v>0.26</v>
      </c>
      <c r="J40" s="8"/>
      <c r="K40" s="8"/>
      <c r="L40" s="8" t="s">
        <v>39</v>
      </c>
      <c r="M40" s="23"/>
      <c r="N40" s="24"/>
    </row>
    <row r="41" spans="1:14" s="11" customFormat="1" ht="15.75" customHeight="1">
      <c r="A41" s="25">
        <f t="shared" si="1"/>
        <v>12</v>
      </c>
      <c r="B41" s="6" t="s">
        <v>16</v>
      </c>
      <c r="C41" s="6" t="s">
        <v>17</v>
      </c>
      <c r="D41" s="6" t="s">
        <v>40</v>
      </c>
      <c r="E41" s="7">
        <v>82</v>
      </c>
      <c r="F41" s="121">
        <v>52</v>
      </c>
      <c r="G41" s="8">
        <v>92</v>
      </c>
      <c r="H41" s="8">
        <v>0.71</v>
      </c>
      <c r="I41" s="8">
        <v>0.33</v>
      </c>
      <c r="J41" s="8"/>
      <c r="K41" s="8"/>
      <c r="L41" s="8" t="s">
        <v>39</v>
      </c>
      <c r="M41" s="23"/>
      <c r="N41" s="24"/>
    </row>
    <row r="42" spans="1:14" s="11" customFormat="1" ht="15.75" customHeight="1">
      <c r="A42" s="25">
        <f t="shared" si="1"/>
        <v>13</v>
      </c>
      <c r="B42" s="6" t="s">
        <v>16</v>
      </c>
      <c r="C42" s="6" t="s">
        <v>17</v>
      </c>
      <c r="D42" s="6" t="s">
        <v>24</v>
      </c>
      <c r="E42" s="7">
        <v>82</v>
      </c>
      <c r="F42" s="121">
        <v>136</v>
      </c>
      <c r="G42" s="8">
        <v>1301</v>
      </c>
      <c r="H42" s="8">
        <v>10.08</v>
      </c>
      <c r="I42" s="8">
        <v>4.7</v>
      </c>
      <c r="J42" s="8"/>
      <c r="K42" s="8"/>
      <c r="L42" s="8" t="s">
        <v>39</v>
      </c>
      <c r="M42" s="23"/>
      <c r="N42" s="24"/>
    </row>
    <row r="43" spans="1:14" s="11" customFormat="1" ht="15.75" customHeight="1">
      <c r="A43" s="25">
        <f t="shared" si="1"/>
        <v>14</v>
      </c>
      <c r="B43" s="6" t="s">
        <v>16</v>
      </c>
      <c r="C43" s="6" t="s">
        <v>17</v>
      </c>
      <c r="D43" s="6" t="s">
        <v>24</v>
      </c>
      <c r="E43" s="7">
        <v>82</v>
      </c>
      <c r="F43" s="121">
        <v>138</v>
      </c>
      <c r="G43" s="8">
        <v>1530</v>
      </c>
      <c r="H43" s="8">
        <v>11.85</v>
      </c>
      <c r="I43" s="8">
        <v>5.53</v>
      </c>
      <c r="J43" s="8"/>
      <c r="K43" s="8"/>
      <c r="L43" s="8" t="s">
        <v>39</v>
      </c>
      <c r="M43" s="23"/>
      <c r="N43" s="24"/>
    </row>
    <row r="44" spans="1:14" s="11" customFormat="1" ht="15.75" customHeight="1">
      <c r="A44" s="25">
        <f t="shared" si="1"/>
        <v>15</v>
      </c>
      <c r="B44" s="6" t="s">
        <v>16</v>
      </c>
      <c r="C44" s="6" t="s">
        <v>17</v>
      </c>
      <c r="D44" s="6" t="s">
        <v>24</v>
      </c>
      <c r="E44" s="7">
        <v>82</v>
      </c>
      <c r="F44" s="121">
        <v>139</v>
      </c>
      <c r="G44" s="8">
        <v>413</v>
      </c>
      <c r="H44" s="8">
        <v>3.2</v>
      </c>
      <c r="I44" s="8">
        <v>1.49</v>
      </c>
      <c r="J44" s="8"/>
      <c r="K44" s="8"/>
      <c r="L44" s="8" t="s">
        <v>39</v>
      </c>
      <c r="M44" s="23"/>
      <c r="N44" s="24"/>
    </row>
    <row r="45" spans="1:14" s="11" customFormat="1" ht="15.75" customHeight="1">
      <c r="A45" s="26">
        <f t="shared" si="1"/>
        <v>16</v>
      </c>
      <c r="B45" s="6" t="s">
        <v>16</v>
      </c>
      <c r="C45" s="6" t="s">
        <v>17</v>
      </c>
      <c r="D45" s="6" t="s">
        <v>24</v>
      </c>
      <c r="E45" s="7">
        <v>82</v>
      </c>
      <c r="F45" s="121">
        <v>141</v>
      </c>
      <c r="G45" s="8">
        <v>1570</v>
      </c>
      <c r="H45" s="8">
        <v>12.16</v>
      </c>
      <c r="I45" s="8">
        <v>5.68</v>
      </c>
      <c r="J45" s="8"/>
      <c r="K45" s="8"/>
      <c r="L45" s="8" t="s">
        <v>39</v>
      </c>
      <c r="M45" s="23"/>
      <c r="N45" s="24"/>
    </row>
    <row r="46" spans="1:14" s="11" customFormat="1" ht="15.75" customHeight="1">
      <c r="A46" s="5">
        <f t="shared" si="1"/>
        <v>17</v>
      </c>
      <c r="B46" s="6" t="s">
        <v>16</v>
      </c>
      <c r="C46" s="6" t="s">
        <v>17</v>
      </c>
      <c r="D46" s="6" t="s">
        <v>24</v>
      </c>
      <c r="E46" s="7">
        <v>82</v>
      </c>
      <c r="F46" s="121">
        <v>143</v>
      </c>
      <c r="G46" s="8">
        <v>1110</v>
      </c>
      <c r="H46" s="8">
        <v>8.6</v>
      </c>
      <c r="I46" s="8">
        <v>4.01</v>
      </c>
      <c r="J46" s="8"/>
      <c r="K46" s="8"/>
      <c r="L46" s="8" t="s">
        <v>39</v>
      </c>
      <c r="M46" s="23"/>
      <c r="N46" s="24"/>
    </row>
    <row r="47" spans="1:14" s="11" customFormat="1" ht="15.75" customHeight="1">
      <c r="A47" s="26">
        <f t="shared" si="1"/>
        <v>18</v>
      </c>
      <c r="B47" s="6" t="s">
        <v>16</v>
      </c>
      <c r="C47" s="6" t="s">
        <v>17</v>
      </c>
      <c r="D47" s="6" t="s">
        <v>24</v>
      </c>
      <c r="E47" s="7">
        <v>82</v>
      </c>
      <c r="F47" s="121">
        <v>147</v>
      </c>
      <c r="G47" s="8">
        <v>1632</v>
      </c>
      <c r="H47" s="8">
        <v>12.64</v>
      </c>
      <c r="I47" s="8">
        <v>5.9</v>
      </c>
      <c r="J47" s="8"/>
      <c r="K47" s="8"/>
      <c r="L47" s="8" t="s">
        <v>39</v>
      </c>
      <c r="N47" s="24"/>
    </row>
    <row r="48" spans="1:14" s="11" customFormat="1" ht="15.75" customHeight="1">
      <c r="A48" s="5">
        <f t="shared" si="1"/>
        <v>19</v>
      </c>
      <c r="B48" s="6" t="s">
        <v>16</v>
      </c>
      <c r="C48" s="6" t="s">
        <v>17</v>
      </c>
      <c r="D48" s="6" t="s">
        <v>40</v>
      </c>
      <c r="E48" s="7">
        <v>82</v>
      </c>
      <c r="F48" s="121">
        <v>261</v>
      </c>
      <c r="G48" s="8">
        <v>10064</v>
      </c>
      <c r="H48" s="8">
        <v>77.96</v>
      </c>
      <c r="I48" s="8">
        <v>36.38</v>
      </c>
      <c r="J48" s="8"/>
      <c r="K48" s="8"/>
      <c r="L48" s="14" t="s">
        <v>39</v>
      </c>
      <c r="M48" s="75" t="s">
        <v>55</v>
      </c>
      <c r="N48" s="24"/>
    </row>
    <row r="49" spans="1:14" s="11" customFormat="1" ht="15.75" customHeight="1">
      <c r="A49" s="25">
        <f t="shared" si="1"/>
        <v>20</v>
      </c>
      <c r="B49" s="6" t="s">
        <v>16</v>
      </c>
      <c r="C49" s="6" t="s">
        <v>17</v>
      </c>
      <c r="D49" s="6" t="s">
        <v>40</v>
      </c>
      <c r="E49" s="7">
        <v>82</v>
      </c>
      <c r="F49" s="121">
        <v>264</v>
      </c>
      <c r="G49" s="8">
        <v>610</v>
      </c>
      <c r="H49" s="8">
        <v>4.73</v>
      </c>
      <c r="I49" s="8">
        <v>2.21</v>
      </c>
      <c r="J49" s="8"/>
      <c r="K49" s="8"/>
      <c r="L49" s="14" t="s">
        <v>39</v>
      </c>
      <c r="M49" s="75" t="s">
        <v>52</v>
      </c>
      <c r="N49" s="24"/>
    </row>
    <row r="50" spans="1:14" s="11" customFormat="1" ht="15.75" customHeight="1">
      <c r="A50" s="25">
        <f t="shared" si="1"/>
        <v>21</v>
      </c>
      <c r="B50" s="6" t="s">
        <v>16</v>
      </c>
      <c r="C50" s="6" t="s">
        <v>17</v>
      </c>
      <c r="D50" s="6" t="s">
        <v>40</v>
      </c>
      <c r="E50" s="7">
        <v>82</v>
      </c>
      <c r="F50" s="121">
        <v>370</v>
      </c>
      <c r="G50" s="8">
        <v>6563</v>
      </c>
      <c r="H50" s="8">
        <v>50.84</v>
      </c>
      <c r="I50" s="8">
        <v>23.73</v>
      </c>
      <c r="J50" s="8"/>
      <c r="K50" s="8"/>
      <c r="L50" s="14" t="s">
        <v>39</v>
      </c>
      <c r="M50" s="75"/>
      <c r="N50" s="24"/>
    </row>
    <row r="51" spans="1:14" s="11" customFormat="1" ht="15.75" customHeight="1">
      <c r="A51" s="25">
        <f t="shared" si="1"/>
        <v>22</v>
      </c>
      <c r="B51" s="6" t="s">
        <v>16</v>
      </c>
      <c r="C51" s="6" t="s">
        <v>17</v>
      </c>
      <c r="D51" s="6" t="s">
        <v>40</v>
      </c>
      <c r="E51" s="7">
        <v>82</v>
      </c>
      <c r="F51" s="121">
        <v>372</v>
      </c>
      <c r="G51" s="8">
        <v>3842</v>
      </c>
      <c r="H51" s="8">
        <v>29.76</v>
      </c>
      <c r="I51" s="8">
        <v>13.89</v>
      </c>
      <c r="J51" s="8"/>
      <c r="K51" s="8"/>
      <c r="L51" s="14" t="s">
        <v>39</v>
      </c>
      <c r="M51" s="75"/>
      <c r="N51" s="24"/>
    </row>
    <row r="52" spans="1:14" s="11" customFormat="1" ht="15.75" customHeight="1">
      <c r="A52" s="25">
        <f t="shared" si="1"/>
        <v>23</v>
      </c>
      <c r="B52" s="6" t="s">
        <v>16</v>
      </c>
      <c r="C52" s="6" t="s">
        <v>17</v>
      </c>
      <c r="D52" s="6" t="s">
        <v>40</v>
      </c>
      <c r="E52" s="7">
        <v>82</v>
      </c>
      <c r="F52" s="121">
        <v>374</v>
      </c>
      <c r="G52" s="8">
        <v>1983</v>
      </c>
      <c r="H52" s="8">
        <v>15.36</v>
      </c>
      <c r="I52" s="8">
        <v>7.17</v>
      </c>
      <c r="J52" s="8"/>
      <c r="K52" s="8"/>
      <c r="L52" s="14" t="s">
        <v>39</v>
      </c>
      <c r="M52" s="75" t="s">
        <v>53</v>
      </c>
      <c r="N52" s="24"/>
    </row>
    <row r="53" spans="1:14" s="11" customFormat="1" ht="15.75" customHeight="1">
      <c r="A53" s="125">
        <f t="shared" si="1"/>
        <v>24</v>
      </c>
      <c r="B53" s="126" t="s">
        <v>16</v>
      </c>
      <c r="C53" s="126" t="s">
        <v>17</v>
      </c>
      <c r="D53" s="126" t="s">
        <v>56</v>
      </c>
      <c r="E53" s="127">
        <v>89</v>
      </c>
      <c r="F53" s="77">
        <v>214</v>
      </c>
      <c r="G53" s="128">
        <v>4845</v>
      </c>
      <c r="H53" s="128">
        <v>115</v>
      </c>
      <c r="I53" s="128">
        <v>53.67</v>
      </c>
      <c r="J53" s="128"/>
      <c r="K53" s="128"/>
      <c r="L53" s="129" t="s">
        <v>39</v>
      </c>
      <c r="M53" s="120"/>
      <c r="N53" s="24"/>
    </row>
    <row r="54" spans="1:13" ht="29.25" customHeight="1">
      <c r="A54" s="145" t="s">
        <v>57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7"/>
      <c r="M54" s="18"/>
    </row>
    <row r="56" ht="12.75">
      <c r="G56" s="76"/>
    </row>
    <row r="58" ht="12.75">
      <c r="G58" s="78"/>
    </row>
  </sheetData>
  <sheetProtection/>
  <mergeCells count="11">
    <mergeCell ref="C24:D24"/>
    <mergeCell ref="C25:D25"/>
    <mergeCell ref="A54:L54"/>
    <mergeCell ref="A26:L26"/>
    <mergeCell ref="A29:L29"/>
    <mergeCell ref="B1:M1"/>
    <mergeCell ref="C23:D23"/>
    <mergeCell ref="C2:D2"/>
    <mergeCell ref="B21:L21"/>
    <mergeCell ref="C22:D22"/>
    <mergeCell ref="C17:D17"/>
  </mergeCells>
  <printOptions gridLines="1" horizontalCentered="1"/>
  <pageMargins left="0" right="0" top="0" bottom="0" header="0" footer="0"/>
  <pageSetup horizontalDpi="1200" verticalDpi="12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20" zoomScaleNormal="120" zoomScalePageLayoutView="0" workbookViewId="0" topLeftCell="A1">
      <selection activeCell="J17" sqref="J17"/>
    </sheetView>
  </sheetViews>
  <sheetFormatPr defaultColWidth="9.140625" defaultRowHeight="12.75"/>
  <cols>
    <col min="1" max="1" width="3.421875" style="2" customWidth="1"/>
    <col min="2" max="2" width="11.140625" style="2" customWidth="1"/>
    <col min="3" max="3" width="25.421875" style="2" customWidth="1"/>
    <col min="4" max="4" width="24.57421875" style="2" customWidth="1"/>
    <col min="5" max="5" width="7.421875" style="4" bestFit="1" customWidth="1"/>
    <col min="6" max="6" width="9.57421875" style="4" customWidth="1"/>
    <col min="7" max="7" width="11.140625" style="4" customWidth="1"/>
    <col min="8" max="8" width="9.7109375" style="4" customWidth="1"/>
    <col min="9" max="9" width="11.00390625" style="4" customWidth="1"/>
    <col min="10" max="10" width="9.421875" style="4" customWidth="1"/>
    <col min="11" max="11" width="10.140625" style="4" customWidth="1"/>
    <col min="12" max="12" width="26.140625" style="2" customWidth="1"/>
    <col min="13" max="13" width="0.2890625" style="2" customWidth="1"/>
    <col min="14" max="14" width="32.140625" style="2" customWidth="1"/>
    <col min="15" max="16384" width="9.140625" style="2" customWidth="1"/>
  </cols>
  <sheetData>
    <row r="1" spans="1:13" ht="24.75" customHeight="1" thickBot="1">
      <c r="A1" s="63"/>
      <c r="B1" s="130" t="s">
        <v>59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s="1" customFormat="1" ht="24.75" customHeight="1">
      <c r="A2" s="32" t="s">
        <v>0</v>
      </c>
      <c r="B2" s="32" t="s">
        <v>1</v>
      </c>
      <c r="C2" s="135" t="s">
        <v>2</v>
      </c>
      <c r="D2" s="136"/>
      <c r="E2" s="32" t="s">
        <v>3</v>
      </c>
      <c r="F2" s="32" t="s">
        <v>37</v>
      </c>
      <c r="G2" s="32" t="s">
        <v>4</v>
      </c>
      <c r="H2" s="32" t="s">
        <v>5</v>
      </c>
      <c r="I2" s="32" t="s">
        <v>6</v>
      </c>
      <c r="J2" s="32"/>
      <c r="K2" s="34"/>
      <c r="L2" s="32" t="s">
        <v>7</v>
      </c>
      <c r="M2" s="28" t="s">
        <v>7</v>
      </c>
    </row>
    <row r="3" spans="1:14" s="162" customFormat="1" ht="15.75" customHeight="1">
      <c r="A3" s="151">
        <v>1</v>
      </c>
      <c r="B3" s="152" t="s">
        <v>8</v>
      </c>
      <c r="C3" s="153" t="s">
        <v>9</v>
      </c>
      <c r="D3" s="154"/>
      <c r="E3" s="155">
        <v>94</v>
      </c>
      <c r="F3" s="155">
        <v>26</v>
      </c>
      <c r="G3" s="155">
        <v>4</v>
      </c>
      <c r="H3" s="156" t="s">
        <v>10</v>
      </c>
      <c r="I3" s="157">
        <v>117889.81</v>
      </c>
      <c r="J3" s="158"/>
      <c r="K3" s="158"/>
      <c r="L3" s="159"/>
      <c r="M3" s="160" t="s">
        <v>49</v>
      </c>
      <c r="N3" s="161"/>
    </row>
    <row r="4" spans="1:13" s="162" customFormat="1" ht="15.75" customHeight="1">
      <c r="A4" s="163">
        <f aca="true" t="shared" si="0" ref="A4:A15">+A3+1</f>
        <v>2</v>
      </c>
      <c r="B4" s="152" t="s">
        <v>8</v>
      </c>
      <c r="C4" s="153" t="s">
        <v>18</v>
      </c>
      <c r="D4" s="153"/>
      <c r="E4" s="155">
        <v>94</v>
      </c>
      <c r="F4" s="155">
        <v>26</v>
      </c>
      <c r="G4" s="155">
        <v>6</v>
      </c>
      <c r="H4" s="156" t="s">
        <v>11</v>
      </c>
      <c r="I4" s="157">
        <v>534.6</v>
      </c>
      <c r="J4" s="158"/>
      <c r="K4" s="158"/>
      <c r="L4" s="159"/>
      <c r="M4" s="160" t="s">
        <v>49</v>
      </c>
    </row>
    <row r="5" spans="1:13" s="162" customFormat="1" ht="15.75" customHeight="1">
      <c r="A5" s="163">
        <f t="shared" si="0"/>
        <v>3</v>
      </c>
      <c r="B5" s="152" t="s">
        <v>8</v>
      </c>
      <c r="C5" s="153" t="s">
        <v>25</v>
      </c>
      <c r="D5" s="153"/>
      <c r="E5" s="155">
        <v>89</v>
      </c>
      <c r="F5" s="155">
        <v>188</v>
      </c>
      <c r="G5" s="155">
        <v>4</v>
      </c>
      <c r="H5" s="156" t="s">
        <v>11</v>
      </c>
      <c r="I5" s="157">
        <v>456</v>
      </c>
      <c r="J5" s="158"/>
      <c r="K5" s="158"/>
      <c r="L5" s="159"/>
      <c r="M5" s="160" t="s">
        <v>49</v>
      </c>
    </row>
    <row r="6" spans="1:13" s="162" customFormat="1" ht="15.75" customHeight="1" thickBot="1">
      <c r="A6" s="191">
        <f t="shared" si="0"/>
        <v>4</v>
      </c>
      <c r="B6" s="192" t="s">
        <v>8</v>
      </c>
      <c r="C6" s="193" t="s">
        <v>28</v>
      </c>
      <c r="D6" s="193"/>
      <c r="E6" s="194">
        <v>89</v>
      </c>
      <c r="F6" s="194">
        <v>188</v>
      </c>
      <c r="G6" s="194">
        <v>7</v>
      </c>
      <c r="H6" s="195" t="s">
        <v>12</v>
      </c>
      <c r="I6" s="196">
        <v>392.46</v>
      </c>
      <c r="J6" s="197"/>
      <c r="K6" s="197"/>
      <c r="L6" s="198"/>
      <c r="M6" s="199"/>
    </row>
    <row r="7" spans="1:13" s="162" customFormat="1" ht="15.75" customHeight="1" thickBot="1">
      <c r="A7" s="166">
        <f t="shared" si="0"/>
        <v>5</v>
      </c>
      <c r="B7" s="167" t="s">
        <v>8</v>
      </c>
      <c r="C7" s="168" t="s">
        <v>26</v>
      </c>
      <c r="D7" s="169" t="s">
        <v>27</v>
      </c>
      <c r="E7" s="170">
        <v>89</v>
      </c>
      <c r="F7" s="170">
        <v>188</v>
      </c>
      <c r="G7" s="170">
        <v>13</v>
      </c>
      <c r="H7" s="171" t="s">
        <v>10</v>
      </c>
      <c r="I7" s="172">
        <v>478606.81</v>
      </c>
      <c r="J7" s="173"/>
      <c r="K7" s="173"/>
      <c r="L7" s="174"/>
      <c r="M7" s="175" t="s">
        <v>49</v>
      </c>
    </row>
    <row r="8" spans="1:13" s="162" customFormat="1" ht="15.75" customHeight="1">
      <c r="A8" s="151">
        <f t="shared" si="0"/>
        <v>6</v>
      </c>
      <c r="B8" s="176" t="s">
        <v>8</v>
      </c>
      <c r="C8" s="177" t="s">
        <v>29</v>
      </c>
      <c r="D8" s="178" t="s">
        <v>19</v>
      </c>
      <c r="E8" s="179">
        <v>89</v>
      </c>
      <c r="F8" s="179">
        <v>188</v>
      </c>
      <c r="G8" s="179">
        <v>10</v>
      </c>
      <c r="H8" s="180" t="s">
        <v>12</v>
      </c>
      <c r="I8" s="181">
        <v>2102.19</v>
      </c>
      <c r="J8" s="182"/>
      <c r="K8" s="182"/>
      <c r="L8" s="183"/>
      <c r="M8" s="160"/>
    </row>
    <row r="9" spans="1:13" s="162" customFormat="1" ht="15.75" customHeight="1">
      <c r="A9" s="163">
        <f t="shared" si="0"/>
        <v>7</v>
      </c>
      <c r="B9" s="152" t="s">
        <v>8</v>
      </c>
      <c r="C9" s="164" t="s">
        <v>30</v>
      </c>
      <c r="D9" s="165" t="s">
        <v>20</v>
      </c>
      <c r="E9" s="155">
        <v>89</v>
      </c>
      <c r="F9" s="155">
        <v>188</v>
      </c>
      <c r="G9" s="155">
        <v>11</v>
      </c>
      <c r="H9" s="156" t="s">
        <v>12</v>
      </c>
      <c r="I9" s="157">
        <v>3187.06</v>
      </c>
      <c r="J9" s="158"/>
      <c r="K9" s="158"/>
      <c r="L9" s="159"/>
      <c r="M9" s="160"/>
    </row>
    <row r="10" spans="1:13" s="162" customFormat="1" ht="15.75" customHeight="1">
      <c r="A10" s="163">
        <f t="shared" si="0"/>
        <v>8</v>
      </c>
      <c r="B10" s="152" t="s">
        <v>8</v>
      </c>
      <c r="C10" s="164" t="s">
        <v>29</v>
      </c>
      <c r="D10" s="165" t="s">
        <v>21</v>
      </c>
      <c r="E10" s="155">
        <v>89</v>
      </c>
      <c r="F10" s="155">
        <v>188</v>
      </c>
      <c r="G10" s="155">
        <v>12</v>
      </c>
      <c r="H10" s="156" t="s">
        <v>11</v>
      </c>
      <c r="I10" s="157">
        <v>150</v>
      </c>
      <c r="J10" s="158"/>
      <c r="K10" s="158"/>
      <c r="L10" s="159"/>
      <c r="M10" s="160" t="s">
        <v>49</v>
      </c>
    </row>
    <row r="11" spans="1:13" s="162" customFormat="1" ht="15.75" customHeight="1">
      <c r="A11" s="163">
        <f t="shared" si="0"/>
        <v>9</v>
      </c>
      <c r="B11" s="152" t="s">
        <v>8</v>
      </c>
      <c r="C11" s="164" t="s">
        <v>29</v>
      </c>
      <c r="D11" s="165" t="s">
        <v>22</v>
      </c>
      <c r="E11" s="155">
        <v>89</v>
      </c>
      <c r="F11" s="155">
        <v>188</v>
      </c>
      <c r="G11" s="155">
        <v>2</v>
      </c>
      <c r="H11" s="156" t="s">
        <v>13</v>
      </c>
      <c r="I11" s="157">
        <v>2245.3</v>
      </c>
      <c r="J11" s="158"/>
      <c r="K11" s="158"/>
      <c r="L11" s="159"/>
      <c r="M11" s="160" t="s">
        <v>49</v>
      </c>
    </row>
    <row r="12" spans="1:13" s="162" customFormat="1" ht="15.75" customHeight="1" thickBot="1">
      <c r="A12" s="163">
        <f t="shared" si="0"/>
        <v>10</v>
      </c>
      <c r="B12" s="152" t="s">
        <v>8</v>
      </c>
      <c r="C12" s="164" t="s">
        <v>31</v>
      </c>
      <c r="D12" s="165" t="s">
        <v>23</v>
      </c>
      <c r="E12" s="155">
        <v>89</v>
      </c>
      <c r="F12" s="155">
        <v>188</v>
      </c>
      <c r="G12" s="155">
        <v>3</v>
      </c>
      <c r="H12" s="156" t="s">
        <v>14</v>
      </c>
      <c r="I12" s="157">
        <v>546.41</v>
      </c>
      <c r="J12" s="158"/>
      <c r="K12" s="158"/>
      <c r="L12" s="159"/>
      <c r="M12" s="160" t="s">
        <v>49</v>
      </c>
    </row>
    <row r="13" spans="1:13" s="162" customFormat="1" ht="15.75" customHeight="1" thickBot="1">
      <c r="A13" s="163">
        <f t="shared" si="0"/>
        <v>11</v>
      </c>
      <c r="B13" s="188" t="s">
        <v>8</v>
      </c>
      <c r="C13" s="153" t="s">
        <v>32</v>
      </c>
      <c r="D13" s="189"/>
      <c r="E13" s="190">
        <v>79</v>
      </c>
      <c r="F13" s="190">
        <v>1228</v>
      </c>
      <c r="G13" s="232">
        <v>5</v>
      </c>
      <c r="H13" s="232" t="s">
        <v>10</v>
      </c>
      <c r="I13" s="172">
        <v>209702.68</v>
      </c>
      <c r="J13" s="234"/>
      <c r="K13" s="233"/>
      <c r="L13" s="175"/>
      <c r="M13" s="188" t="s">
        <v>49</v>
      </c>
    </row>
    <row r="14" spans="1:13" s="162" customFormat="1" ht="15.75" customHeight="1">
      <c r="A14" s="163">
        <f t="shared" si="0"/>
        <v>12</v>
      </c>
      <c r="B14" s="152" t="s">
        <v>8</v>
      </c>
      <c r="C14" s="153" t="s">
        <v>33</v>
      </c>
      <c r="D14" s="153"/>
      <c r="E14" s="155">
        <v>79</v>
      </c>
      <c r="F14" s="155">
        <v>1228</v>
      </c>
      <c r="G14" s="155">
        <v>2</v>
      </c>
      <c r="H14" s="155" t="s">
        <v>11</v>
      </c>
      <c r="I14" s="157">
        <v>154</v>
      </c>
      <c r="J14" s="158"/>
      <c r="K14" s="158"/>
      <c r="L14" s="159"/>
      <c r="M14" s="160" t="s">
        <v>49</v>
      </c>
    </row>
    <row r="15" spans="1:13" s="187" customFormat="1" ht="15.75" customHeight="1">
      <c r="A15" s="163">
        <f t="shared" si="0"/>
        <v>13</v>
      </c>
      <c r="B15" s="152" t="s">
        <v>8</v>
      </c>
      <c r="C15" s="153" t="s">
        <v>41</v>
      </c>
      <c r="D15" s="153"/>
      <c r="E15" s="155">
        <v>82</v>
      </c>
      <c r="F15" s="155">
        <v>148</v>
      </c>
      <c r="G15" s="155">
        <v>4</v>
      </c>
      <c r="H15" s="155" t="s">
        <v>12</v>
      </c>
      <c r="I15" s="157">
        <v>1807.19</v>
      </c>
      <c r="J15" s="158"/>
      <c r="K15" s="158"/>
      <c r="L15" s="159"/>
      <c r="M15" s="186" t="s">
        <v>49</v>
      </c>
    </row>
    <row r="16" spans="1:13" s="187" customFormat="1" ht="15.75" customHeight="1">
      <c r="A16" s="163">
        <v>14</v>
      </c>
      <c r="B16" s="152" t="s">
        <v>8</v>
      </c>
      <c r="C16" s="153" t="s">
        <v>54</v>
      </c>
      <c r="D16" s="153"/>
      <c r="E16" s="155">
        <v>79</v>
      </c>
      <c r="F16" s="155">
        <v>1228</v>
      </c>
      <c r="G16" s="184">
        <v>6</v>
      </c>
      <c r="H16" s="185" t="s">
        <v>43</v>
      </c>
      <c r="I16" s="157">
        <v>3003.15</v>
      </c>
      <c r="J16" s="158"/>
      <c r="K16" s="158"/>
      <c r="L16" s="159"/>
      <c r="M16" s="186"/>
    </row>
    <row r="17" spans="1:13" s="187" customFormat="1" ht="21.75" customHeight="1">
      <c r="A17" s="185">
        <v>15</v>
      </c>
      <c r="B17" s="200" t="s">
        <v>8</v>
      </c>
      <c r="C17" s="201" t="s">
        <v>62</v>
      </c>
      <c r="D17" s="202"/>
      <c r="E17" s="203">
        <v>82</v>
      </c>
      <c r="F17" s="203">
        <v>336</v>
      </c>
      <c r="G17" s="204">
        <v>1</v>
      </c>
      <c r="H17" s="185" t="s">
        <v>10</v>
      </c>
      <c r="I17" s="205">
        <v>188916.63</v>
      </c>
      <c r="J17" s="206"/>
      <c r="K17" s="206"/>
      <c r="L17" s="207" t="s">
        <v>63</v>
      </c>
      <c r="M17" s="186"/>
    </row>
    <row r="18" spans="1:13" s="187" customFormat="1" ht="21.75" customHeight="1">
      <c r="A18" s="185">
        <v>16</v>
      </c>
      <c r="B18" s="200" t="s">
        <v>8</v>
      </c>
      <c r="C18" s="201" t="s">
        <v>62</v>
      </c>
      <c r="D18" s="202"/>
      <c r="E18" s="203">
        <v>82</v>
      </c>
      <c r="F18" s="203">
        <v>336</v>
      </c>
      <c r="G18" s="204">
        <v>2</v>
      </c>
      <c r="H18" s="185" t="s">
        <v>12</v>
      </c>
      <c r="I18" s="205">
        <v>643.09</v>
      </c>
      <c r="J18" s="206"/>
      <c r="K18" s="206"/>
      <c r="L18" s="207" t="s">
        <v>64</v>
      </c>
      <c r="M18" s="186"/>
    </row>
    <row r="19" spans="1:13" s="187" customFormat="1" ht="21.75" customHeight="1">
      <c r="A19" s="185">
        <v>17</v>
      </c>
      <c r="B19" s="200" t="s">
        <v>8</v>
      </c>
      <c r="C19" s="201" t="s">
        <v>62</v>
      </c>
      <c r="D19" s="202"/>
      <c r="E19" s="203">
        <v>82</v>
      </c>
      <c r="F19" s="203">
        <v>336</v>
      </c>
      <c r="G19" s="204">
        <v>3</v>
      </c>
      <c r="H19" s="185" t="s">
        <v>12</v>
      </c>
      <c r="I19" s="205">
        <v>643.09</v>
      </c>
      <c r="J19" s="206"/>
      <c r="K19" s="206"/>
      <c r="L19" s="207" t="s">
        <v>65</v>
      </c>
      <c r="M19" s="186"/>
    </row>
    <row r="20" spans="1:14" s="187" customFormat="1" ht="24" customHeight="1">
      <c r="A20" s="185">
        <v>18</v>
      </c>
      <c r="B20" s="200" t="s">
        <v>42</v>
      </c>
      <c r="C20" s="208" t="s">
        <v>46</v>
      </c>
      <c r="D20" s="209"/>
      <c r="E20" s="185">
        <v>96</v>
      </c>
      <c r="F20" s="185">
        <v>1320</v>
      </c>
      <c r="G20" s="210">
        <v>4</v>
      </c>
      <c r="H20" s="185" t="s">
        <v>43</v>
      </c>
      <c r="I20" s="205">
        <v>1990.32</v>
      </c>
      <c r="J20" s="206"/>
      <c r="K20" s="206"/>
      <c r="L20" s="211" t="s">
        <v>50</v>
      </c>
      <c r="M20" s="186"/>
      <c r="N20" s="212"/>
    </row>
    <row r="21" ht="19.5" customHeight="1"/>
    <row r="22" ht="13.5" thickBot="1">
      <c r="M22" s="18"/>
    </row>
    <row r="23" spans="1:13" ht="24" thickBot="1">
      <c r="A23" s="148" t="s">
        <v>61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21"/>
    </row>
    <row r="24" spans="1:14" ht="24.75" customHeight="1">
      <c r="A24" s="29" t="s">
        <v>0</v>
      </c>
      <c r="B24" s="32" t="s">
        <v>1</v>
      </c>
      <c r="C24" s="32" t="s">
        <v>2</v>
      </c>
      <c r="D24" s="32" t="s">
        <v>38</v>
      </c>
      <c r="E24" s="33" t="s">
        <v>3</v>
      </c>
      <c r="F24" s="32" t="s">
        <v>37</v>
      </c>
      <c r="G24" s="34" t="s">
        <v>36</v>
      </c>
      <c r="H24" s="35" t="s">
        <v>15</v>
      </c>
      <c r="I24" s="35" t="s">
        <v>35</v>
      </c>
      <c r="J24" s="35"/>
      <c r="K24" s="35"/>
      <c r="L24" s="35" t="s">
        <v>34</v>
      </c>
      <c r="M24" s="22"/>
      <c r="N24" s="3"/>
    </row>
    <row r="25" spans="1:13" s="187" customFormat="1" ht="15.75" customHeight="1">
      <c r="A25" s="213">
        <v>1</v>
      </c>
      <c r="B25" s="214" t="s">
        <v>16</v>
      </c>
      <c r="C25" s="214" t="s">
        <v>17</v>
      </c>
      <c r="D25" s="214" t="s">
        <v>24</v>
      </c>
      <c r="E25" s="215">
        <v>82</v>
      </c>
      <c r="F25" s="216">
        <v>17</v>
      </c>
      <c r="G25" s="217">
        <v>384</v>
      </c>
      <c r="H25" s="217">
        <v>2.97</v>
      </c>
      <c r="I25" s="217">
        <v>1.39</v>
      </c>
      <c r="J25" s="217"/>
      <c r="K25" s="217"/>
      <c r="L25" s="217" t="s">
        <v>39</v>
      </c>
      <c r="M25" s="221"/>
    </row>
    <row r="26" spans="1:13" s="187" customFormat="1" ht="15.75" customHeight="1">
      <c r="A26" s="213">
        <f>A25+1</f>
        <v>2</v>
      </c>
      <c r="B26" s="214" t="s">
        <v>16</v>
      </c>
      <c r="C26" s="214" t="s">
        <v>17</v>
      </c>
      <c r="D26" s="214" t="s">
        <v>40</v>
      </c>
      <c r="E26" s="215">
        <v>82</v>
      </c>
      <c r="F26" s="216">
        <v>375</v>
      </c>
      <c r="G26" s="217">
        <v>4456</v>
      </c>
      <c r="H26" s="217">
        <v>34.52</v>
      </c>
      <c r="I26" s="217">
        <v>16.11</v>
      </c>
      <c r="J26" s="217"/>
      <c r="K26" s="217"/>
      <c r="L26" s="217" t="s">
        <v>39</v>
      </c>
      <c r="M26" s="221"/>
    </row>
    <row r="27" spans="1:13" s="187" customFormat="1" ht="15.75" customHeight="1">
      <c r="A27" s="223">
        <v>3</v>
      </c>
      <c r="B27" s="214" t="s">
        <v>16</v>
      </c>
      <c r="C27" s="214" t="s">
        <v>17</v>
      </c>
      <c r="D27" s="214" t="s">
        <v>40</v>
      </c>
      <c r="E27" s="215">
        <v>82</v>
      </c>
      <c r="F27" s="216">
        <v>378</v>
      </c>
      <c r="G27" s="217">
        <v>8</v>
      </c>
      <c r="H27" s="217">
        <v>0.06</v>
      </c>
      <c r="I27" s="217">
        <v>0.03</v>
      </c>
      <c r="J27" s="217"/>
      <c r="K27" s="217"/>
      <c r="L27" s="217" t="s">
        <v>39</v>
      </c>
      <c r="M27" s="221"/>
    </row>
    <row r="28" spans="1:13" s="187" customFormat="1" ht="15.75" customHeight="1">
      <c r="A28" s="223">
        <f aca="true" t="shared" si="1" ref="A28:A44">SUM(A27)+1</f>
        <v>4</v>
      </c>
      <c r="B28" s="214" t="s">
        <v>16</v>
      </c>
      <c r="C28" s="214" t="s">
        <v>17</v>
      </c>
      <c r="D28" s="214" t="s">
        <v>40</v>
      </c>
      <c r="E28" s="215">
        <v>82</v>
      </c>
      <c r="F28" s="216">
        <v>379</v>
      </c>
      <c r="G28" s="217">
        <v>29</v>
      </c>
      <c r="H28" s="217">
        <v>0.22</v>
      </c>
      <c r="I28" s="217">
        <v>0.1</v>
      </c>
      <c r="J28" s="217"/>
      <c r="K28" s="217"/>
      <c r="L28" s="217" t="s">
        <v>39</v>
      </c>
      <c r="M28" s="221"/>
    </row>
    <row r="29" spans="1:13" s="187" customFormat="1" ht="15.75" customHeight="1">
      <c r="A29" s="213">
        <v>5</v>
      </c>
      <c r="B29" s="214" t="s">
        <v>16</v>
      </c>
      <c r="C29" s="214" t="s">
        <v>17</v>
      </c>
      <c r="D29" s="214" t="s">
        <v>40</v>
      </c>
      <c r="E29" s="215">
        <v>82</v>
      </c>
      <c r="F29" s="216">
        <v>50</v>
      </c>
      <c r="G29" s="217">
        <v>50</v>
      </c>
      <c r="H29" s="217">
        <v>0.39</v>
      </c>
      <c r="I29" s="217">
        <v>0.18</v>
      </c>
      <c r="J29" s="217"/>
      <c r="K29" s="217"/>
      <c r="L29" s="217" t="s">
        <v>39</v>
      </c>
      <c r="M29" s="221"/>
    </row>
    <row r="30" spans="1:14" s="187" customFormat="1" ht="15.75" customHeight="1">
      <c r="A30" s="220">
        <f t="shared" si="1"/>
        <v>6</v>
      </c>
      <c r="B30" s="214" t="s">
        <v>16</v>
      </c>
      <c r="C30" s="214" t="s">
        <v>17</v>
      </c>
      <c r="D30" s="214" t="s">
        <v>40</v>
      </c>
      <c r="E30" s="215">
        <v>82</v>
      </c>
      <c r="F30" s="216">
        <v>51</v>
      </c>
      <c r="G30" s="217">
        <v>71</v>
      </c>
      <c r="H30" s="217">
        <v>0.55</v>
      </c>
      <c r="I30" s="217">
        <v>0.26</v>
      </c>
      <c r="J30" s="217"/>
      <c r="K30" s="217"/>
      <c r="L30" s="217" t="s">
        <v>39</v>
      </c>
      <c r="M30" s="221"/>
      <c r="N30" s="212"/>
    </row>
    <row r="31" spans="1:14" s="187" customFormat="1" ht="15.75" customHeight="1">
      <c r="A31" s="220">
        <f t="shared" si="1"/>
        <v>7</v>
      </c>
      <c r="B31" s="214" t="s">
        <v>16</v>
      </c>
      <c r="C31" s="214" t="s">
        <v>17</v>
      </c>
      <c r="D31" s="214" t="s">
        <v>40</v>
      </c>
      <c r="E31" s="215">
        <v>82</v>
      </c>
      <c r="F31" s="216">
        <v>52</v>
      </c>
      <c r="G31" s="217">
        <v>92</v>
      </c>
      <c r="H31" s="217">
        <v>0.71</v>
      </c>
      <c r="I31" s="217">
        <v>0.33</v>
      </c>
      <c r="J31" s="217"/>
      <c r="K31" s="217"/>
      <c r="L31" s="217" t="s">
        <v>39</v>
      </c>
      <c r="M31" s="221"/>
      <c r="N31" s="212"/>
    </row>
    <row r="32" spans="1:14" s="187" customFormat="1" ht="15.75" customHeight="1">
      <c r="A32" s="220">
        <f t="shared" si="1"/>
        <v>8</v>
      </c>
      <c r="B32" s="214" t="s">
        <v>16</v>
      </c>
      <c r="C32" s="214" t="s">
        <v>17</v>
      </c>
      <c r="D32" s="214" t="s">
        <v>24</v>
      </c>
      <c r="E32" s="215">
        <v>82</v>
      </c>
      <c r="F32" s="216">
        <v>136</v>
      </c>
      <c r="G32" s="217">
        <v>1301</v>
      </c>
      <c r="H32" s="217">
        <v>10.08</v>
      </c>
      <c r="I32" s="217">
        <v>4.7</v>
      </c>
      <c r="J32" s="217"/>
      <c r="K32" s="217"/>
      <c r="L32" s="217" t="s">
        <v>39</v>
      </c>
      <c r="M32" s="221"/>
      <c r="N32" s="212"/>
    </row>
    <row r="33" spans="1:14" s="187" customFormat="1" ht="15.75" customHeight="1">
      <c r="A33" s="220">
        <f t="shared" si="1"/>
        <v>9</v>
      </c>
      <c r="B33" s="214" t="s">
        <v>16</v>
      </c>
      <c r="C33" s="214" t="s">
        <v>17</v>
      </c>
      <c r="D33" s="214" t="s">
        <v>24</v>
      </c>
      <c r="E33" s="215">
        <v>82</v>
      </c>
      <c r="F33" s="216">
        <v>138</v>
      </c>
      <c r="G33" s="217">
        <v>1530</v>
      </c>
      <c r="H33" s="217">
        <v>11.85</v>
      </c>
      <c r="I33" s="217">
        <v>5.53</v>
      </c>
      <c r="J33" s="217"/>
      <c r="K33" s="217"/>
      <c r="L33" s="217" t="s">
        <v>39</v>
      </c>
      <c r="M33" s="221"/>
      <c r="N33" s="212"/>
    </row>
    <row r="34" spans="1:14" s="187" customFormat="1" ht="15.75" customHeight="1">
      <c r="A34" s="220">
        <f t="shared" si="1"/>
        <v>10</v>
      </c>
      <c r="B34" s="214" t="s">
        <v>16</v>
      </c>
      <c r="C34" s="214" t="s">
        <v>17</v>
      </c>
      <c r="D34" s="214" t="s">
        <v>24</v>
      </c>
      <c r="E34" s="215">
        <v>82</v>
      </c>
      <c r="F34" s="216">
        <v>139</v>
      </c>
      <c r="G34" s="217">
        <v>413</v>
      </c>
      <c r="H34" s="217">
        <v>3.2</v>
      </c>
      <c r="I34" s="217">
        <v>1.49</v>
      </c>
      <c r="J34" s="217"/>
      <c r="K34" s="217"/>
      <c r="L34" s="217" t="s">
        <v>39</v>
      </c>
      <c r="M34" s="221"/>
      <c r="N34" s="212"/>
    </row>
    <row r="35" spans="1:14" s="187" customFormat="1" ht="15.75" customHeight="1">
      <c r="A35" s="223">
        <v>11</v>
      </c>
      <c r="B35" s="214" t="s">
        <v>16</v>
      </c>
      <c r="C35" s="214" t="s">
        <v>17</v>
      </c>
      <c r="D35" s="214" t="s">
        <v>24</v>
      </c>
      <c r="E35" s="215">
        <v>82</v>
      </c>
      <c r="F35" s="216">
        <v>147</v>
      </c>
      <c r="G35" s="217">
        <v>1632</v>
      </c>
      <c r="H35" s="217">
        <v>12.64</v>
      </c>
      <c r="I35" s="217">
        <v>5.9</v>
      </c>
      <c r="J35" s="217"/>
      <c r="K35" s="217"/>
      <c r="L35" s="217" t="s">
        <v>39</v>
      </c>
      <c r="N35" s="212"/>
    </row>
    <row r="36" spans="1:14" s="187" customFormat="1" ht="15.75" customHeight="1">
      <c r="A36" s="213">
        <f t="shared" si="1"/>
        <v>12</v>
      </c>
      <c r="B36" s="214" t="s">
        <v>16</v>
      </c>
      <c r="C36" s="214" t="s">
        <v>17</v>
      </c>
      <c r="D36" s="214" t="s">
        <v>40</v>
      </c>
      <c r="E36" s="215">
        <v>82</v>
      </c>
      <c r="F36" s="216">
        <v>261</v>
      </c>
      <c r="G36" s="217">
        <v>10064</v>
      </c>
      <c r="H36" s="217">
        <v>77.96</v>
      </c>
      <c r="I36" s="217">
        <v>36.38</v>
      </c>
      <c r="J36" s="217"/>
      <c r="K36" s="217"/>
      <c r="L36" s="218" t="s">
        <v>39</v>
      </c>
      <c r="M36" s="219" t="s">
        <v>66</v>
      </c>
      <c r="N36" s="212"/>
    </row>
    <row r="37" spans="1:14" s="187" customFormat="1" ht="15.75" customHeight="1">
      <c r="A37" s="220">
        <f t="shared" si="1"/>
        <v>13</v>
      </c>
      <c r="B37" s="214" t="s">
        <v>16</v>
      </c>
      <c r="C37" s="214" t="s">
        <v>17</v>
      </c>
      <c r="D37" s="214" t="s">
        <v>40</v>
      </c>
      <c r="E37" s="215">
        <v>82</v>
      </c>
      <c r="F37" s="216">
        <v>264</v>
      </c>
      <c r="G37" s="217">
        <v>610</v>
      </c>
      <c r="H37" s="217">
        <v>4.73</v>
      </c>
      <c r="I37" s="217">
        <v>2.21</v>
      </c>
      <c r="J37" s="217"/>
      <c r="K37" s="217"/>
      <c r="L37" s="218" t="s">
        <v>39</v>
      </c>
      <c r="M37" s="219" t="s">
        <v>52</v>
      </c>
      <c r="N37" s="212"/>
    </row>
    <row r="38" spans="1:14" s="187" customFormat="1" ht="15.75" customHeight="1">
      <c r="A38" s="220">
        <f t="shared" si="1"/>
        <v>14</v>
      </c>
      <c r="B38" s="214" t="s">
        <v>16</v>
      </c>
      <c r="C38" s="214" t="s">
        <v>17</v>
      </c>
      <c r="D38" s="214" t="s">
        <v>40</v>
      </c>
      <c r="E38" s="215">
        <v>82</v>
      </c>
      <c r="F38" s="216">
        <v>370</v>
      </c>
      <c r="G38" s="217">
        <v>6563</v>
      </c>
      <c r="H38" s="217">
        <v>50.84</v>
      </c>
      <c r="I38" s="217">
        <v>23.73</v>
      </c>
      <c r="J38" s="217"/>
      <c r="K38" s="217"/>
      <c r="L38" s="218" t="s">
        <v>39</v>
      </c>
      <c r="M38" s="219"/>
      <c r="N38" s="212"/>
    </row>
    <row r="39" spans="1:14" s="187" customFormat="1" ht="15.75" customHeight="1">
      <c r="A39" s="220">
        <v>15</v>
      </c>
      <c r="B39" s="214" t="s">
        <v>16</v>
      </c>
      <c r="C39" s="214" t="s">
        <v>17</v>
      </c>
      <c r="D39" s="214" t="s">
        <v>40</v>
      </c>
      <c r="E39" s="215">
        <v>82</v>
      </c>
      <c r="F39" s="216">
        <v>374</v>
      </c>
      <c r="G39" s="217">
        <v>1983</v>
      </c>
      <c r="H39" s="217">
        <v>15.36</v>
      </c>
      <c r="I39" s="217">
        <v>7.17</v>
      </c>
      <c r="J39" s="217"/>
      <c r="K39" s="217"/>
      <c r="L39" s="218" t="s">
        <v>39</v>
      </c>
      <c r="M39" s="219"/>
      <c r="N39" s="212"/>
    </row>
    <row r="40" spans="1:14" s="187" customFormat="1" ht="15.75" customHeight="1">
      <c r="A40" s="220">
        <f t="shared" si="1"/>
        <v>16</v>
      </c>
      <c r="B40" s="214" t="s">
        <v>16</v>
      </c>
      <c r="C40" s="214" t="s">
        <v>17</v>
      </c>
      <c r="D40" s="214" t="s">
        <v>56</v>
      </c>
      <c r="E40" s="215">
        <v>89</v>
      </c>
      <c r="F40" s="216">
        <v>214</v>
      </c>
      <c r="G40" s="217">
        <v>4845</v>
      </c>
      <c r="H40" s="217">
        <v>115</v>
      </c>
      <c r="I40" s="217">
        <v>53.67</v>
      </c>
      <c r="J40" s="217"/>
      <c r="K40" s="217"/>
      <c r="L40" s="218" t="s">
        <v>39</v>
      </c>
      <c r="M40" s="222"/>
      <c r="N40" s="212"/>
    </row>
    <row r="41" spans="1:14" s="187" customFormat="1" ht="15.75" customHeight="1">
      <c r="A41" s="220">
        <f t="shared" si="1"/>
        <v>17</v>
      </c>
      <c r="B41" s="214" t="s">
        <v>16</v>
      </c>
      <c r="C41" s="214"/>
      <c r="D41" s="214"/>
      <c r="E41" s="231">
        <v>82</v>
      </c>
      <c r="F41" s="216">
        <v>408</v>
      </c>
      <c r="G41" s="217">
        <v>88</v>
      </c>
      <c r="H41" s="217">
        <v>0.68</v>
      </c>
      <c r="I41" s="217">
        <v>0.32</v>
      </c>
      <c r="J41" s="217"/>
      <c r="K41" s="217"/>
      <c r="L41" s="224" t="s">
        <v>39</v>
      </c>
      <c r="M41" s="222"/>
      <c r="N41" s="212"/>
    </row>
    <row r="42" spans="1:14" s="187" customFormat="1" ht="15.75" customHeight="1">
      <c r="A42" s="220">
        <f t="shared" si="1"/>
        <v>18</v>
      </c>
      <c r="B42" s="214" t="s">
        <v>16</v>
      </c>
      <c r="C42" s="214"/>
      <c r="D42" s="214"/>
      <c r="E42" s="231">
        <v>82</v>
      </c>
      <c r="F42" s="216">
        <v>409</v>
      </c>
      <c r="G42" s="217">
        <v>51</v>
      </c>
      <c r="H42" s="217">
        <v>0.4</v>
      </c>
      <c r="I42" s="217">
        <v>0.18</v>
      </c>
      <c r="J42" s="217"/>
      <c r="K42" s="217"/>
      <c r="L42" s="224" t="s">
        <v>39</v>
      </c>
      <c r="M42" s="222"/>
      <c r="N42" s="212"/>
    </row>
    <row r="43" spans="1:14" s="187" customFormat="1" ht="15.75" customHeight="1">
      <c r="A43" s="220">
        <f t="shared" si="1"/>
        <v>19</v>
      </c>
      <c r="B43" s="214" t="s">
        <v>16</v>
      </c>
      <c r="C43" s="214"/>
      <c r="D43" s="214"/>
      <c r="E43" s="231">
        <v>82</v>
      </c>
      <c r="F43" s="216">
        <v>410</v>
      </c>
      <c r="G43" s="217">
        <v>39</v>
      </c>
      <c r="H43" s="217">
        <v>0.3</v>
      </c>
      <c r="I43" s="217">
        <v>0.14</v>
      </c>
      <c r="J43" s="217"/>
      <c r="K43" s="217"/>
      <c r="L43" s="224" t="s">
        <v>39</v>
      </c>
      <c r="M43" s="222"/>
      <c r="N43" s="212"/>
    </row>
    <row r="44" spans="1:14" s="107" customFormat="1" ht="15.75" customHeight="1">
      <c r="A44" s="220">
        <f t="shared" si="1"/>
        <v>20</v>
      </c>
      <c r="B44" s="214" t="s">
        <v>16</v>
      </c>
      <c r="C44" s="214"/>
      <c r="D44" s="214"/>
      <c r="E44" s="231">
        <v>82</v>
      </c>
      <c r="F44" s="216">
        <v>413</v>
      </c>
      <c r="G44" s="217">
        <v>224</v>
      </c>
      <c r="H44" s="217">
        <v>1.74</v>
      </c>
      <c r="I44" s="217">
        <v>0.81</v>
      </c>
      <c r="J44" s="217"/>
      <c r="K44" s="217"/>
      <c r="L44" s="224" t="s">
        <v>39</v>
      </c>
      <c r="M44" s="226"/>
      <c r="N44" s="227"/>
    </row>
    <row r="45" spans="1:14" s="107" customFormat="1" ht="15.75" customHeight="1">
      <c r="A45" s="228"/>
      <c r="B45" s="229"/>
      <c r="C45" s="229"/>
      <c r="D45" s="229"/>
      <c r="E45" s="230"/>
      <c r="F45" s="121"/>
      <c r="G45" s="78"/>
      <c r="H45" s="78"/>
      <c r="I45" s="78"/>
      <c r="J45" s="78"/>
      <c r="K45" s="78"/>
      <c r="L45" s="225"/>
      <c r="M45" s="226"/>
      <c r="N45" s="227"/>
    </row>
    <row r="47" ht="12.75">
      <c r="G47" s="76"/>
    </row>
    <row r="49" ht="12.75">
      <c r="G49" s="78"/>
    </row>
  </sheetData>
  <sheetProtection/>
  <mergeCells count="4">
    <mergeCell ref="A23:L23"/>
    <mergeCell ref="B1:M1"/>
    <mergeCell ref="C2:D2"/>
    <mergeCell ref="C20:D20"/>
  </mergeCells>
  <printOptions gridLines="1" horizontalCentered="1"/>
  <pageMargins left="0" right="0" top="0" bottom="0" header="0" footer="0"/>
  <pageSetup horizontalDpi="1200" verticalDpi="12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Ospedali Riuniti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gdigiovine</dc:creator>
  <cp:keywords/>
  <dc:description/>
  <cp:lastModifiedBy>Raffaele Colabella</cp:lastModifiedBy>
  <cp:lastPrinted>2017-11-17T10:41:35Z</cp:lastPrinted>
  <dcterms:created xsi:type="dcterms:W3CDTF">2013-09-03T08:41:11Z</dcterms:created>
  <dcterms:modified xsi:type="dcterms:W3CDTF">2020-01-31T08:54:52Z</dcterms:modified>
  <cp:category/>
  <cp:version/>
  <cp:contentType/>
  <cp:contentStatus/>
</cp:coreProperties>
</file>