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Desktop\LISTE D'ATTESA\Angela DiCeglie\"/>
    </mc:Choice>
  </mc:AlternateContent>
  <xr:revisionPtr revIDLastSave="0" documentId="13_ncr:1_{C6BF7FC6-9F10-4657-9E1A-F2B9EA99D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L75" i="5" l="1"/>
  <c r="K75" i="5"/>
  <c r="H75" i="5"/>
  <c r="G75" i="5"/>
  <c r="J75" i="5" l="1"/>
  <c r="I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<sst xmlns="http://schemas.openxmlformats.org/spreadsheetml/2006/main" count="170" uniqueCount="145">
  <si>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</si>
  <si>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</si>
  <si>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</si>
  <si>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</si>
  <si>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</si>
  <si>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</si>
  <si>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</si>
  <si>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</si>
  <si>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</si>
  <si>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</si>
  <si>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</si>
  <si>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</si>
  <si>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</si>
  <si>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</si>
  <si>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</si>
  <si>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</si>
  <si>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</si>
  <si>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</si>
  <si>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</si>
  <si>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</si>
  <si>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</si>
  <si>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</si>
  <si>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</si>
  <si>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</si>
  <si>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</si>
  <si>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</si>
  <si>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</si>
  <si>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</si>
  <si>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</si>
  <si>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</si>
  <si>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</si>
  <si>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</si>
  <si>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</si>
  <si>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</si>
  <si>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</si>
  <si>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</si>
  <si>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</si>
  <si>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</si>
  <si>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</si>
  <si>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</si>
  <si>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</si>
  <si>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</si>
  <si>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</si>
  <si>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</si>
  <si>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</si>
  <si>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</si>
  <si>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</si>
  <si>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</si>
  <si>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</si>
  <si>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</si>
  <si>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</si>
  <si>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</si>
  <si>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</si>
  <si>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</si>
  <si>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</si>
  <si>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</si>
  <si>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</si>
  <si>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</si>
  <si>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</si>
  <si>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</si>
  <si>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</si>
  <si>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</si>
  <si>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</si>
  <si>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</si>
  <si>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</si>
  <si>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</si>
  <si>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</si>
  <si>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</si>
  <si>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</si>
  <si>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</si>
  <si>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</si>
  <si>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</si>
  <si>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</si>
  <si>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</si>
  <si>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</si>
  <si>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</si>
  <si>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</si>
  <si>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</si>
  <si>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</si>
  <si>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</si>
  <si>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</si>
  <si>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</si>
  <si>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</si>
  <si>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</si>
  <si>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</si>
  <si>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</si>
  <si>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</si>
  <si>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</si>
  <si>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</si>
  <si>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</si>
  <si>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</si>
  <si>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</si>
  <si>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</si>
  <si>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</si>
  <si>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</si>
  <si>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</si>
  <si>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</si>
  <si>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</si>
  <si>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</si>
  <si>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</si>
  <si>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</si>
  <si>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</si>
  <si>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</si>
  <si>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</si>
  <si>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</si>
  <si>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</si>
  <si>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</si>
  <si>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</si>
  <si>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</si>
  <si>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</si>
  <si>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</si>
  <si>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</si>
  <si>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</si>
  <si>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</si>
  <si>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</si>
  <si>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</si>
  <si>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</si>
  <si>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</si>
  <si>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</si>
  <si>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</si>
  <si>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</si>
  <si>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</si>
  <si>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</si>
  <si>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</si>
  <si>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</si>
  <si>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</si>
  <si>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</si>
  <si>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</si>
  <si>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</si>
  <si>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</si>
  <si>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</si>
  <si>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</si>
  <si>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</si>
  <si>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</si>
  <si>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</si>
  <si>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</si>
  <si>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</si>
  <si>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</si>
  <si>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</si>
  <si>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</si>
  <si>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</si>
  <si>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</si>
  <si>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</si>
  <si>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</si>
  <si>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Marzo-Aprile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</si>
</sst>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3" fontId="33" fillId="39" borderId="10" xfId="0" applyNumberFormat="1" applyFont="1" applyFill="1" applyBorder="1" applyAlignment="1">
      <alignment horizontal="right" vertical="center" wrapText="1"/>
    </xf>
    <xf numFmtId="0" fontId="33" fillId="39" borderId="10" xfId="0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0" fontId="0" fillId="39" borderId="24" xfId="0" applyFill="1" applyBorder="1" applyAlignment="1">
      <alignment horizontal="righ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3" fontId="35" fillId="39" borderId="10" xfId="0" applyNumberFormat="1" applyFont="1" applyFill="1" applyBorder="1" applyAlignment="1">
      <alignment horizontal="right" vertical="top" wrapText="1"/>
    </xf>
    <xf numFmtId="164" fontId="35" fillId="39" borderId="10" xfId="0" applyNumberFormat="1" applyFont="1" applyFill="1" applyBorder="1" applyAlignment="1">
      <alignment horizontal="right" vertical="top" wrapText="1"/>
    </xf>
    <xf numFmtId="164" fontId="35" fillId="39" borderId="11" xfId="0" applyNumberFormat="1" applyFont="1" applyFill="1" applyBorder="1" applyAlignment="1">
      <alignment horizontal="right" vertical="top" wrapText="1"/>
    </xf>
    <xf numFmtId="164" fontId="23" fillId="35" borderId="12" xfId="0" applyNumberFormat="1" applyFont="1" applyFill="1" applyBorder="1" applyAlignment="1">
      <alignment horizontal="righ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9" borderId="11" xfId="0" applyNumberFormat="1" applyFont="1" applyFill="1" applyBorder="1" applyAlignment="1">
      <alignment horizontal="right" vertical="center" wrapText="1"/>
    </xf>
    <xf numFmtId="0" fontId="0" fillId="39" borderId="24" xfId="0" applyFill="1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3" fontId="33" fillId="39" borderId="10" xfId="0" applyNumberFormat="1" applyFont="1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topLeftCell="A16" zoomScale="90" zoomScaleNormal="90" workbookViewId="0">
      <selection activeCell="L18" sqref="L18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69" t="s">
        <v>29</v>
      </c>
      <c r="B1" s="70"/>
      <c r="C1" s="69" t="s">
        <v>144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54" t="s">
        <v>23</v>
      </c>
      <c r="P1" s="57" t="s">
        <v>24</v>
      </c>
    </row>
    <row r="2" spans="1:18" ht="25.15" customHeight="1" thickBot="1" x14ac:dyDescent="0.25">
      <c r="A2" s="69" t="s">
        <v>143</v>
      </c>
      <c r="B2" s="70"/>
      <c r="C2" s="58" t="s">
        <v>133</v>
      </c>
      <c r="D2" s="59"/>
      <c r="E2" s="60"/>
      <c r="F2" s="60"/>
      <c r="G2" s="60"/>
      <c r="H2" s="60"/>
      <c r="I2" s="60"/>
      <c r="J2" s="61"/>
      <c r="K2" s="72" t="s">
        <v>0</v>
      </c>
      <c r="L2" s="73"/>
      <c r="M2" s="73"/>
      <c r="N2" s="74"/>
      <c r="O2" s="55"/>
      <c r="P2" s="55"/>
      <c r="R2" s="4"/>
    </row>
    <row r="3" spans="1:18" ht="25.15" customHeight="1" thickBot="1" x14ac:dyDescent="0.25">
      <c r="A3" s="17"/>
      <c r="B3" s="18"/>
      <c r="C3" s="62" t="s">
        <v>27</v>
      </c>
      <c r="D3" s="63"/>
      <c r="E3" s="62" t="s">
        <v>25</v>
      </c>
      <c r="F3" s="63"/>
      <c r="G3" s="62" t="s">
        <v>26</v>
      </c>
      <c r="H3" s="63"/>
      <c r="I3" s="62" t="s">
        <v>134</v>
      </c>
      <c r="J3" s="63"/>
      <c r="K3" s="72"/>
      <c r="L3" s="73"/>
      <c r="M3" s="73"/>
      <c r="N3" s="74"/>
      <c r="O3" s="56"/>
      <c r="P3" s="56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75" t="s">
        <v>135</v>
      </c>
      <c r="N4" s="76"/>
      <c r="O4" s="56"/>
      <c r="P4" s="56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6"/>
      <c r="P5" s="56"/>
    </row>
    <row r="6" spans="1:18" ht="12.6" customHeight="1" thickBot="1" x14ac:dyDescent="0.25">
      <c r="A6" s="1" t="s">
        <v>30</v>
      </c>
      <c r="B6" s="22" t="s">
        <v>5</v>
      </c>
      <c r="C6" s="5">
        <v>24</v>
      </c>
      <c r="D6" s="5">
        <v>329</v>
      </c>
      <c r="E6" s="5">
        <v>5</v>
      </c>
      <c r="F6" s="5">
        <v>347</v>
      </c>
      <c r="G6" s="5">
        <v>8</v>
      </c>
      <c r="H6" s="5">
        <v>317</v>
      </c>
      <c r="I6" s="5">
        <v>11</v>
      </c>
      <c r="J6" s="5">
        <v>330</v>
      </c>
      <c r="K6" s="5">
        <v>3</v>
      </c>
      <c r="L6" s="5">
        <v>7</v>
      </c>
      <c r="M6" s="48">
        <v>26.3</v>
      </c>
      <c r="N6" s="43">
        <v>1</v>
      </c>
      <c r="O6" s="40">
        <f t="shared" ref="O6:O48" si="0">IF(C6+K6=0," ",C6/(C6+K6))</f>
        <v>0.88888888888888884</v>
      </c>
      <c r="P6" s="15">
        <f t="shared" ref="P6:P48" si="1">IF(C6+K6=0," ",K6/(C6+K6))</f>
        <v>0.1111111111111111</v>
      </c>
      <c r="Q6" s="2"/>
    </row>
    <row r="7" spans="1:18" ht="12.6" customHeight="1" thickBot="1" x14ac:dyDescent="0.25">
      <c r="A7" s="25" t="s">
        <v>31</v>
      </c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4"/>
      <c r="N7" s="44"/>
      <c r="O7" s="41" t="str">
        <f t="shared" si="0"/>
        <v xml:space="preserve"> </v>
      </c>
      <c r="P7" s="29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300</v>
      </c>
      <c r="D8" s="5">
        <v>87</v>
      </c>
      <c r="E8" s="5">
        <v>19</v>
      </c>
      <c r="F8" s="5">
        <v>77</v>
      </c>
      <c r="G8" s="5">
        <v>76</v>
      </c>
      <c r="H8" s="5">
        <v>42</v>
      </c>
      <c r="I8" s="5">
        <v>81</v>
      </c>
      <c r="J8" s="5">
        <v>29</v>
      </c>
      <c r="K8" s="5">
        <v>63</v>
      </c>
      <c r="L8" s="5">
        <v>3</v>
      </c>
      <c r="M8" s="48">
        <v>26.3</v>
      </c>
      <c r="N8" s="43">
        <v>1</v>
      </c>
      <c r="O8" s="40">
        <f t="shared" si="0"/>
        <v>0.82644628099173556</v>
      </c>
      <c r="P8" s="15">
        <f t="shared" si="1"/>
        <v>0.17355371900826447</v>
      </c>
      <c r="Q8" s="2"/>
    </row>
    <row r="9" spans="1:18" ht="12.6" customHeight="1" thickBot="1" x14ac:dyDescent="0.25">
      <c r="A9" s="25" t="s">
        <v>33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4"/>
      <c r="N9" s="44"/>
      <c r="O9" s="41" t="str">
        <f t="shared" si="0"/>
        <v xml:space="preserve"> </v>
      </c>
      <c r="P9" s="29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4"/>
      <c r="N10" s="44"/>
      <c r="O10" s="41" t="str">
        <f t="shared" si="0"/>
        <v xml:space="preserve"> </v>
      </c>
      <c r="P10" s="29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4"/>
      <c r="N11" s="44"/>
      <c r="O11" s="41" t="str">
        <f t="shared" si="0"/>
        <v xml:space="preserve"> </v>
      </c>
      <c r="P11" s="29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4"/>
      <c r="N12" s="44"/>
      <c r="O12" s="41" t="str">
        <f t="shared" si="0"/>
        <v xml:space="preserve"> </v>
      </c>
      <c r="P12" s="29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4"/>
      <c r="N13" s="44"/>
      <c r="O13" s="41" t="str">
        <f t="shared" si="0"/>
        <v xml:space="preserve"> </v>
      </c>
      <c r="P13" s="29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4"/>
      <c r="N14" s="44"/>
      <c r="O14" s="41" t="str">
        <f t="shared" si="0"/>
        <v xml:space="preserve"> </v>
      </c>
      <c r="P14" s="29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32</v>
      </c>
      <c r="D15" s="5">
        <v>7</v>
      </c>
      <c r="E15" s="5">
        <v>3</v>
      </c>
      <c r="F15" s="5">
        <v>1</v>
      </c>
      <c r="G15" s="5">
        <v>8</v>
      </c>
      <c r="H15" s="5">
        <v>7</v>
      </c>
      <c r="I15" s="5">
        <v>21</v>
      </c>
      <c r="J15" s="5">
        <v>8</v>
      </c>
      <c r="K15" s="5"/>
      <c r="L15" s="5"/>
      <c r="M15" s="43">
        <v>26.3</v>
      </c>
      <c r="N15" s="43">
        <v>1</v>
      </c>
      <c r="O15" s="40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4"/>
      <c r="N16" s="44"/>
      <c r="O16" s="41" t="str">
        <f t="shared" si="0"/>
        <v xml:space="preserve"> </v>
      </c>
      <c r="P16" s="29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451</v>
      </c>
      <c r="D17" s="5">
        <v>156</v>
      </c>
      <c r="E17" s="5">
        <v>85</v>
      </c>
      <c r="F17" s="5">
        <v>152</v>
      </c>
      <c r="G17" s="5">
        <v>137</v>
      </c>
      <c r="H17" s="5">
        <v>179</v>
      </c>
      <c r="I17" s="5">
        <v>210</v>
      </c>
      <c r="J17" s="5">
        <v>143</v>
      </c>
      <c r="K17" s="6">
        <v>275</v>
      </c>
      <c r="L17" s="5">
        <v>4</v>
      </c>
      <c r="M17" s="43">
        <v>26.3</v>
      </c>
      <c r="N17" s="43">
        <v>1</v>
      </c>
      <c r="O17" s="40">
        <f t="shared" si="0"/>
        <v>0.62121212121212122</v>
      </c>
      <c r="P17" s="15">
        <f t="shared" si="1"/>
        <v>0.37878787878787878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91</v>
      </c>
      <c r="D18" s="5">
        <v>13</v>
      </c>
      <c r="E18" s="5">
        <v>29</v>
      </c>
      <c r="F18" s="5">
        <v>6</v>
      </c>
      <c r="G18" s="5">
        <v>16</v>
      </c>
      <c r="H18" s="5">
        <v>8</v>
      </c>
      <c r="I18" s="5">
        <v>28</v>
      </c>
      <c r="J18" s="5">
        <v>14</v>
      </c>
      <c r="K18" s="5">
        <v>34</v>
      </c>
      <c r="L18" s="5">
        <v>1</v>
      </c>
      <c r="M18" s="43">
        <v>26.3</v>
      </c>
      <c r="N18" s="43">
        <v>1</v>
      </c>
      <c r="O18" s="40">
        <f t="shared" si="0"/>
        <v>0.72799999999999998</v>
      </c>
      <c r="P18" s="15">
        <f t="shared" si="1"/>
        <v>0.27200000000000002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1" t="str">
        <f t="shared" si="0"/>
        <v xml:space="preserve"> </v>
      </c>
      <c r="P19" s="29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44"/>
      <c r="N20" s="44"/>
      <c r="O20" s="41" t="str">
        <f t="shared" si="0"/>
        <v xml:space="preserve"> </v>
      </c>
      <c r="P20" s="29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27"/>
      <c r="D21" s="27"/>
      <c r="E21" s="27"/>
      <c r="F21" s="27"/>
      <c r="G21" s="27"/>
      <c r="H21" s="27"/>
      <c r="I21" s="27"/>
      <c r="J21" s="27"/>
      <c r="K21" s="28"/>
      <c r="L21" s="27"/>
      <c r="M21" s="44"/>
      <c r="N21" s="44"/>
      <c r="O21" s="41" t="str">
        <f t="shared" si="0"/>
        <v xml:space="preserve"> </v>
      </c>
      <c r="P21" s="29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15</v>
      </c>
      <c r="D22" s="5">
        <v>152</v>
      </c>
      <c r="E22" s="5">
        <v>5</v>
      </c>
      <c r="F22" s="5">
        <v>97</v>
      </c>
      <c r="G22" s="5">
        <v>4</v>
      </c>
      <c r="H22" s="5">
        <v>219</v>
      </c>
      <c r="I22" s="5">
        <v>5</v>
      </c>
      <c r="J22" s="5">
        <v>167</v>
      </c>
      <c r="K22" s="6">
        <v>1</v>
      </c>
      <c r="L22" s="5">
        <v>11</v>
      </c>
      <c r="M22" s="43">
        <v>50</v>
      </c>
      <c r="N22" s="43">
        <v>1</v>
      </c>
      <c r="O22" s="40">
        <f t="shared" si="0"/>
        <v>0.9375</v>
      </c>
      <c r="P22" s="15">
        <f t="shared" si="1"/>
        <v>6.25E-2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84</v>
      </c>
      <c r="D23" s="5">
        <v>159</v>
      </c>
      <c r="E23" s="5">
        <v>22</v>
      </c>
      <c r="F23" s="5">
        <v>130</v>
      </c>
      <c r="G23" s="5">
        <v>38</v>
      </c>
      <c r="H23" s="5">
        <v>162</v>
      </c>
      <c r="I23" s="5">
        <v>12</v>
      </c>
      <c r="J23" s="5">
        <v>251</v>
      </c>
      <c r="K23" s="6">
        <v>1</v>
      </c>
      <c r="L23" s="5">
        <v>7</v>
      </c>
      <c r="M23" s="43">
        <v>50</v>
      </c>
      <c r="N23" s="43">
        <v>1</v>
      </c>
      <c r="O23" s="40">
        <f t="shared" si="0"/>
        <v>0.9882352941176471</v>
      </c>
      <c r="P23" s="15">
        <f t="shared" si="1"/>
        <v>1.1764705882352941E-2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>
        <v>1</v>
      </c>
      <c r="D24" s="5">
        <v>44</v>
      </c>
      <c r="E24" s="5"/>
      <c r="F24" s="5"/>
      <c r="G24" s="5">
        <v>1</v>
      </c>
      <c r="H24" s="5">
        <v>44</v>
      </c>
      <c r="I24" s="5"/>
      <c r="J24" s="5"/>
      <c r="K24" s="6"/>
      <c r="L24" s="5"/>
      <c r="M24" s="43"/>
      <c r="N24" s="43"/>
      <c r="O24" s="40">
        <f t="shared" si="0"/>
        <v>1</v>
      </c>
      <c r="P24" s="15">
        <f t="shared" si="1"/>
        <v>0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9</v>
      </c>
      <c r="D25" s="5">
        <v>226</v>
      </c>
      <c r="E25" s="5">
        <v>1</v>
      </c>
      <c r="F25" s="5">
        <v>171</v>
      </c>
      <c r="G25" s="5">
        <v>3</v>
      </c>
      <c r="H25" s="5">
        <v>189</v>
      </c>
      <c r="I25" s="5">
        <v>4</v>
      </c>
      <c r="J25" s="5">
        <v>283</v>
      </c>
      <c r="K25" s="6"/>
      <c r="L25" s="5"/>
      <c r="M25" s="43">
        <v>50</v>
      </c>
      <c r="N25" s="43">
        <v>1</v>
      </c>
      <c r="O25" s="40">
        <f t="shared" si="0"/>
        <v>1</v>
      </c>
      <c r="P25" s="15">
        <f t="shared" si="1"/>
        <v>0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>
        <v>1</v>
      </c>
      <c r="D26" s="5">
        <v>44</v>
      </c>
      <c r="E26" s="5"/>
      <c r="F26" s="5"/>
      <c r="G26" s="5">
        <v>1</v>
      </c>
      <c r="H26" s="5">
        <v>44</v>
      </c>
      <c r="I26" s="5"/>
      <c r="J26" s="5"/>
      <c r="K26" s="6"/>
      <c r="L26" s="5"/>
      <c r="M26" s="43">
        <v>50</v>
      </c>
      <c r="N26" s="43"/>
      <c r="O26" s="40">
        <f t="shared" si="0"/>
        <v>1</v>
      </c>
      <c r="P26" s="15">
        <f t="shared" si="1"/>
        <v>0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5</v>
      </c>
      <c r="D27" s="5">
        <v>247</v>
      </c>
      <c r="E27" s="5"/>
      <c r="F27" s="5"/>
      <c r="G27" s="5">
        <v>1</v>
      </c>
      <c r="H27" s="5">
        <v>274</v>
      </c>
      <c r="I27" s="5">
        <v>3</v>
      </c>
      <c r="J27" s="5">
        <v>265</v>
      </c>
      <c r="K27" s="6"/>
      <c r="L27" s="5"/>
      <c r="M27" s="43">
        <v>50</v>
      </c>
      <c r="N27" s="43">
        <v>1</v>
      </c>
      <c r="O27" s="40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25</v>
      </c>
      <c r="D28" s="5">
        <v>134</v>
      </c>
      <c r="E28" s="5">
        <v>4</v>
      </c>
      <c r="F28" s="5">
        <v>149</v>
      </c>
      <c r="G28" s="5">
        <v>5</v>
      </c>
      <c r="H28" s="5">
        <v>81</v>
      </c>
      <c r="I28" s="5">
        <v>15</v>
      </c>
      <c r="J28" s="5">
        <v>144</v>
      </c>
      <c r="K28" s="6"/>
      <c r="L28" s="5"/>
      <c r="M28" s="43">
        <v>50</v>
      </c>
      <c r="N28" s="43">
        <v>1</v>
      </c>
      <c r="O28" s="40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110</v>
      </c>
      <c r="D29" s="5">
        <v>140</v>
      </c>
      <c r="E29" s="5">
        <v>40</v>
      </c>
      <c r="F29" s="5">
        <v>125</v>
      </c>
      <c r="G29" s="5">
        <v>40</v>
      </c>
      <c r="H29" s="5">
        <v>152</v>
      </c>
      <c r="I29" s="5">
        <v>15</v>
      </c>
      <c r="J29" s="5">
        <v>203</v>
      </c>
      <c r="K29" s="6">
        <v>3</v>
      </c>
      <c r="L29" s="5">
        <v>14</v>
      </c>
      <c r="M29" s="43">
        <v>50</v>
      </c>
      <c r="N29" s="43">
        <v>1</v>
      </c>
      <c r="O29" s="40">
        <f t="shared" si="0"/>
        <v>0.97345132743362828</v>
      </c>
      <c r="P29" s="15">
        <f t="shared" si="1"/>
        <v>2.6548672566371681E-2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>
        <v>1</v>
      </c>
      <c r="D30" s="5">
        <v>160</v>
      </c>
      <c r="E30" s="5">
        <v>1</v>
      </c>
      <c r="F30" s="5">
        <v>160</v>
      </c>
      <c r="G30" s="5"/>
      <c r="H30" s="5"/>
      <c r="I30" s="5"/>
      <c r="J30" s="5"/>
      <c r="K30" s="6"/>
      <c r="L30" s="5"/>
      <c r="M30" s="43">
        <v>50</v>
      </c>
      <c r="N30" s="43"/>
      <c r="O30" s="40">
        <f t="shared" si="0"/>
        <v>1</v>
      </c>
      <c r="P30" s="15">
        <f t="shared" si="1"/>
        <v>0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40</v>
      </c>
      <c r="D31" s="5">
        <v>125</v>
      </c>
      <c r="E31" s="5">
        <v>6</v>
      </c>
      <c r="F31" s="5">
        <v>93</v>
      </c>
      <c r="G31" s="5">
        <v>21</v>
      </c>
      <c r="H31" s="5">
        <v>127</v>
      </c>
      <c r="I31" s="5">
        <v>6</v>
      </c>
      <c r="J31" s="5">
        <v>184</v>
      </c>
      <c r="K31" s="6"/>
      <c r="L31" s="5"/>
      <c r="M31" s="43">
        <v>50</v>
      </c>
      <c r="N31" s="43">
        <v>1</v>
      </c>
      <c r="O31" s="40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4"/>
      <c r="N32" s="44"/>
      <c r="O32" s="41" t="str">
        <f t="shared" si="0"/>
        <v xml:space="preserve"> </v>
      </c>
      <c r="P32" s="29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4"/>
      <c r="N33" s="44"/>
      <c r="O33" s="41" t="str">
        <f t="shared" si="0"/>
        <v xml:space="preserve"> </v>
      </c>
      <c r="P33" s="29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4"/>
      <c r="O34" s="41" t="str">
        <f t="shared" si="0"/>
        <v xml:space="preserve"> </v>
      </c>
      <c r="P34" s="29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4"/>
      <c r="O35" s="41" t="str">
        <f t="shared" si="0"/>
        <v xml:space="preserve"> </v>
      </c>
      <c r="P35" s="29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4"/>
      <c r="O36" s="41" t="str">
        <f t="shared" si="0"/>
        <v xml:space="preserve"> </v>
      </c>
      <c r="P36" s="29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44"/>
      <c r="N37" s="44"/>
      <c r="O37" s="41" t="str">
        <f t="shared" si="0"/>
        <v xml:space="preserve"> </v>
      </c>
      <c r="P37" s="29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4"/>
      <c r="N38" s="44"/>
      <c r="O38" s="41" t="str">
        <f t="shared" si="0"/>
        <v xml:space="preserve"> </v>
      </c>
      <c r="P38" s="29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44"/>
      <c r="N39" s="44"/>
      <c r="O39" s="41" t="str">
        <f t="shared" si="0"/>
        <v xml:space="preserve"> </v>
      </c>
      <c r="P39" s="29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27"/>
      <c r="D40" s="27"/>
      <c r="E40" s="27"/>
      <c r="F40" s="27"/>
      <c r="G40" s="28"/>
      <c r="H40" s="27"/>
      <c r="I40" s="28"/>
      <c r="J40" s="27"/>
      <c r="K40" s="28"/>
      <c r="L40" s="27"/>
      <c r="M40" s="44"/>
      <c r="N40" s="44"/>
      <c r="O40" s="41" t="str">
        <f t="shared" si="0"/>
        <v xml:space="preserve"> </v>
      </c>
      <c r="P40" s="29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4</v>
      </c>
      <c r="D41" s="5">
        <v>106</v>
      </c>
      <c r="E41" s="5">
        <v>1</v>
      </c>
      <c r="F41" s="5">
        <v>51</v>
      </c>
      <c r="G41" s="5">
        <v>1</v>
      </c>
      <c r="H41" s="5">
        <v>295</v>
      </c>
      <c r="I41" s="5">
        <v>2</v>
      </c>
      <c r="J41" s="5">
        <v>39</v>
      </c>
      <c r="K41" s="6">
        <v>1</v>
      </c>
      <c r="L41" s="5">
        <v>23</v>
      </c>
      <c r="M41" s="43">
        <v>50</v>
      </c>
      <c r="N41" s="43">
        <v>1</v>
      </c>
      <c r="O41" s="40">
        <f t="shared" si="0"/>
        <v>0.8</v>
      </c>
      <c r="P41" s="15">
        <f t="shared" si="1"/>
        <v>0.2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114</v>
      </c>
      <c r="D42" s="5">
        <v>114</v>
      </c>
      <c r="E42" s="5">
        <v>14</v>
      </c>
      <c r="F42" s="5">
        <v>166</v>
      </c>
      <c r="G42" s="5">
        <v>16</v>
      </c>
      <c r="H42" s="5">
        <v>196</v>
      </c>
      <c r="I42" s="5">
        <v>78</v>
      </c>
      <c r="J42" s="5">
        <v>85</v>
      </c>
      <c r="K42" s="5">
        <v>4</v>
      </c>
      <c r="L42" s="5">
        <v>10</v>
      </c>
      <c r="M42" s="43">
        <v>50</v>
      </c>
      <c r="N42" s="43">
        <v>1</v>
      </c>
      <c r="O42" s="40">
        <f t="shared" si="0"/>
        <v>0.96610169491525422</v>
      </c>
      <c r="P42" s="15">
        <f t="shared" si="1"/>
        <v>3.3898305084745763E-2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27"/>
      <c r="D43" s="27"/>
      <c r="E43" s="27"/>
      <c r="F43" s="27"/>
      <c r="G43" s="27"/>
      <c r="H43" s="27"/>
      <c r="I43" s="27"/>
      <c r="J43" s="27"/>
      <c r="K43" s="28"/>
      <c r="L43" s="27"/>
      <c r="M43" s="44"/>
      <c r="N43" s="44"/>
      <c r="O43" s="41" t="str">
        <f t="shared" si="0"/>
        <v xml:space="preserve"> </v>
      </c>
      <c r="P43" s="29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27"/>
      <c r="D44" s="27"/>
      <c r="E44" s="27"/>
      <c r="F44" s="27"/>
      <c r="G44" s="27"/>
      <c r="H44" s="27"/>
      <c r="I44" s="27"/>
      <c r="J44" s="27"/>
      <c r="K44" s="28"/>
      <c r="L44" s="27"/>
      <c r="M44" s="44"/>
      <c r="N44" s="44"/>
      <c r="O44" s="41" t="str">
        <f t="shared" si="0"/>
        <v xml:space="preserve"> </v>
      </c>
      <c r="P44" s="29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18</v>
      </c>
      <c r="D45" s="5">
        <v>390</v>
      </c>
      <c r="E45" s="5">
        <v>2</v>
      </c>
      <c r="F45" s="5">
        <v>400</v>
      </c>
      <c r="G45" s="5">
        <v>11</v>
      </c>
      <c r="H45" s="5">
        <v>410</v>
      </c>
      <c r="I45" s="5">
        <v>5</v>
      </c>
      <c r="J45" s="5">
        <v>341</v>
      </c>
      <c r="K45" s="6">
        <v>5</v>
      </c>
      <c r="L45" s="5">
        <v>5</v>
      </c>
      <c r="M45" s="43">
        <v>47</v>
      </c>
      <c r="N45" s="43">
        <v>1</v>
      </c>
      <c r="O45" s="40">
        <f t="shared" si="0"/>
        <v>0.78260869565217395</v>
      </c>
      <c r="P45" s="15">
        <f t="shared" si="1"/>
        <v>0.21739130434782608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4</v>
      </c>
      <c r="D46" s="5">
        <v>348</v>
      </c>
      <c r="E46" s="5"/>
      <c r="F46" s="5"/>
      <c r="G46" s="5">
        <v>2</v>
      </c>
      <c r="H46" s="5">
        <v>340</v>
      </c>
      <c r="I46" s="5">
        <v>2</v>
      </c>
      <c r="J46" s="5">
        <v>357</v>
      </c>
      <c r="K46" s="6">
        <v>1</v>
      </c>
      <c r="L46" s="5">
        <v>4</v>
      </c>
      <c r="M46" s="43">
        <v>47</v>
      </c>
      <c r="N46" s="43">
        <v>1</v>
      </c>
      <c r="O46" s="40">
        <f t="shared" si="0"/>
        <v>0.8</v>
      </c>
      <c r="P46" s="15">
        <f t="shared" si="1"/>
        <v>0.2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60</v>
      </c>
      <c r="D47" s="5">
        <v>147</v>
      </c>
      <c r="E47" s="5">
        <v>6</v>
      </c>
      <c r="F47" s="5">
        <v>118</v>
      </c>
      <c r="G47" s="5">
        <v>26</v>
      </c>
      <c r="H47" s="5">
        <v>157</v>
      </c>
      <c r="I47" s="5">
        <v>27</v>
      </c>
      <c r="J47" s="5">
        <v>135</v>
      </c>
      <c r="K47" s="5">
        <v>8</v>
      </c>
      <c r="L47" s="5">
        <v>11</v>
      </c>
      <c r="M47" s="43">
        <v>47</v>
      </c>
      <c r="N47" s="43">
        <v>1</v>
      </c>
      <c r="O47" s="40">
        <f t="shared" si="0"/>
        <v>0.88235294117647056</v>
      </c>
      <c r="P47" s="15">
        <f t="shared" si="1"/>
        <v>0.11764705882352941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140</v>
      </c>
      <c r="D48" s="5">
        <v>125</v>
      </c>
      <c r="E48" s="5">
        <v>18</v>
      </c>
      <c r="F48" s="5">
        <v>142</v>
      </c>
      <c r="G48" s="5">
        <v>32</v>
      </c>
      <c r="H48" s="5">
        <v>142</v>
      </c>
      <c r="I48" s="5">
        <v>80</v>
      </c>
      <c r="J48" s="5">
        <v>119</v>
      </c>
      <c r="K48" s="6">
        <v>9</v>
      </c>
      <c r="L48" s="5">
        <v>5</v>
      </c>
      <c r="M48" s="43">
        <v>47</v>
      </c>
      <c r="N48" s="43">
        <v>1</v>
      </c>
      <c r="O48" s="40">
        <f t="shared" si="0"/>
        <v>0.93959731543624159</v>
      </c>
      <c r="P48" s="15">
        <f t="shared" si="1"/>
        <v>6.0402684563758392E-2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19</v>
      </c>
      <c r="D49" s="5">
        <v>189</v>
      </c>
      <c r="E49" s="5">
        <v>2</v>
      </c>
      <c r="F49" s="5">
        <v>111</v>
      </c>
      <c r="G49" s="5">
        <v>9</v>
      </c>
      <c r="H49" s="5">
        <v>173</v>
      </c>
      <c r="I49" s="5">
        <v>8</v>
      </c>
      <c r="J49" s="5">
        <v>226</v>
      </c>
      <c r="K49" s="6">
        <v>1</v>
      </c>
      <c r="L49" s="5">
        <v>4</v>
      </c>
      <c r="M49" s="43">
        <v>47</v>
      </c>
      <c r="N49" s="43">
        <v>1</v>
      </c>
      <c r="O49" s="40">
        <f t="shared" ref="O49:O70" si="2">IF(C49+K49=0," ",C49/(C49+K49))</f>
        <v>0.95</v>
      </c>
      <c r="P49" s="15">
        <f t="shared" ref="P49:P70" si="3">IF(C49+K49=0," ",K49/(C49+K49))</f>
        <v>0.05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341</v>
      </c>
      <c r="D50" s="5">
        <v>191</v>
      </c>
      <c r="E50" s="5">
        <v>40</v>
      </c>
      <c r="F50" s="5">
        <v>172</v>
      </c>
      <c r="G50" s="5">
        <v>122</v>
      </c>
      <c r="H50" s="5">
        <v>204</v>
      </c>
      <c r="I50" s="5">
        <v>165</v>
      </c>
      <c r="J50" s="5">
        <v>197</v>
      </c>
      <c r="K50" s="6">
        <v>36</v>
      </c>
      <c r="L50" s="5">
        <v>5</v>
      </c>
      <c r="M50" s="43">
        <v>47</v>
      </c>
      <c r="N50" s="43">
        <v>1</v>
      </c>
      <c r="O50" s="40">
        <f t="shared" si="2"/>
        <v>0.9045092838196287</v>
      </c>
      <c r="P50" s="15">
        <f t="shared" si="3"/>
        <v>9.5490716180371346E-2</v>
      </c>
    </row>
    <row r="51" spans="1:22" ht="12" thickBot="1" x14ac:dyDescent="0.25">
      <c r="A51" s="25" t="s">
        <v>98</v>
      </c>
      <c r="B51" s="26" t="s">
        <v>99</v>
      </c>
      <c r="C51" s="27"/>
      <c r="D51" s="27"/>
      <c r="E51" s="27"/>
      <c r="F51" s="27"/>
      <c r="G51" s="27"/>
      <c r="H51" s="27"/>
      <c r="I51" s="27"/>
      <c r="J51" s="27"/>
      <c r="K51" s="28"/>
      <c r="L51" s="27"/>
      <c r="M51" s="44"/>
      <c r="N51" s="44"/>
      <c r="O51" s="41" t="str">
        <f t="shared" si="2"/>
        <v xml:space="preserve"> </v>
      </c>
      <c r="P51" s="29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44"/>
      <c r="N52" s="44"/>
      <c r="O52" s="41" t="str">
        <f t="shared" si="2"/>
        <v xml:space="preserve"> </v>
      </c>
      <c r="P52" s="29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27"/>
      <c r="D53" s="27"/>
      <c r="E53" s="27"/>
      <c r="F53" s="27"/>
      <c r="G53" s="27"/>
      <c r="H53" s="27"/>
      <c r="I53" s="27"/>
      <c r="J53" s="27"/>
      <c r="K53" s="28"/>
      <c r="L53" s="27"/>
      <c r="M53" s="44"/>
      <c r="N53" s="44"/>
      <c r="O53" s="41" t="str">
        <f t="shared" si="2"/>
        <v xml:space="preserve"> </v>
      </c>
      <c r="P53" s="29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27"/>
      <c r="D54" s="27"/>
      <c r="E54" s="27"/>
      <c r="F54" s="27"/>
      <c r="G54" s="27"/>
      <c r="H54" s="27"/>
      <c r="I54" s="27"/>
      <c r="J54" s="27"/>
      <c r="K54" s="28"/>
      <c r="L54" s="27"/>
      <c r="M54" s="44"/>
      <c r="N54" s="44"/>
      <c r="O54" s="41" t="str">
        <f t="shared" si="2"/>
        <v xml:space="preserve"> </v>
      </c>
      <c r="P54" s="29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>
        <v>6</v>
      </c>
      <c r="D55" s="5">
        <v>189</v>
      </c>
      <c r="E55" s="5"/>
      <c r="F55" s="5"/>
      <c r="G55" s="5">
        <v>1</v>
      </c>
      <c r="H55" s="5">
        <v>373</v>
      </c>
      <c r="I55" s="5">
        <v>5</v>
      </c>
      <c r="J55" s="5">
        <v>152</v>
      </c>
      <c r="K55" s="6"/>
      <c r="L55" s="5"/>
      <c r="M55" s="43">
        <v>47</v>
      </c>
      <c r="N55" s="43">
        <v>1</v>
      </c>
      <c r="O55" s="40">
        <f t="shared" si="2"/>
        <v>1</v>
      </c>
      <c r="P55" s="15">
        <f t="shared" si="3"/>
        <v>0</v>
      </c>
    </row>
    <row r="56" spans="1:22" ht="12" thickBot="1" x14ac:dyDescent="0.25">
      <c r="A56" s="1" t="s">
        <v>107</v>
      </c>
      <c r="B56" s="22" t="s">
        <v>108</v>
      </c>
      <c r="C56" s="5">
        <v>419</v>
      </c>
      <c r="D56" s="5">
        <v>367</v>
      </c>
      <c r="E56" s="5">
        <v>53</v>
      </c>
      <c r="F56" s="5">
        <v>157</v>
      </c>
      <c r="G56" s="5">
        <v>83</v>
      </c>
      <c r="H56" s="5">
        <v>498</v>
      </c>
      <c r="I56" s="5">
        <v>249</v>
      </c>
      <c r="J56" s="5">
        <v>352</v>
      </c>
      <c r="K56" s="6">
        <v>126</v>
      </c>
      <c r="L56" s="5">
        <v>4</v>
      </c>
      <c r="M56" s="43">
        <v>47</v>
      </c>
      <c r="N56" s="43">
        <v>1</v>
      </c>
      <c r="O56" s="40">
        <f t="shared" si="2"/>
        <v>0.76880733944954127</v>
      </c>
      <c r="P56" s="15">
        <f t="shared" si="3"/>
        <v>0.23119266055045873</v>
      </c>
    </row>
    <row r="57" spans="1:22" ht="12" thickBot="1" x14ac:dyDescent="0.25">
      <c r="A57" s="25" t="s">
        <v>109</v>
      </c>
      <c r="B57" s="26" t="s">
        <v>110</v>
      </c>
      <c r="C57" s="27"/>
      <c r="D57" s="27"/>
      <c r="E57" s="27"/>
      <c r="F57" s="27"/>
      <c r="G57" s="27"/>
      <c r="H57" s="27"/>
      <c r="I57" s="27"/>
      <c r="J57" s="27"/>
      <c r="K57" s="28"/>
      <c r="L57" s="27"/>
      <c r="M57" s="44"/>
      <c r="N57" s="44"/>
      <c r="O57" s="41" t="str">
        <f t="shared" si="2"/>
        <v xml:space="preserve"> </v>
      </c>
      <c r="P57" s="29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30</v>
      </c>
      <c r="D58" s="5">
        <v>4</v>
      </c>
      <c r="E58" s="5"/>
      <c r="F58" s="5"/>
      <c r="G58" s="5"/>
      <c r="H58" s="5"/>
      <c r="I58" s="5">
        <v>30</v>
      </c>
      <c r="J58" s="5">
        <v>4</v>
      </c>
      <c r="K58" s="6">
        <v>1</v>
      </c>
      <c r="L58" s="5">
        <v>1</v>
      </c>
      <c r="M58" s="43">
        <v>50</v>
      </c>
      <c r="N58" s="43">
        <v>1</v>
      </c>
      <c r="O58" s="40">
        <f t="shared" si="2"/>
        <v>0.967741935483871</v>
      </c>
      <c r="P58" s="15">
        <f t="shared" si="3"/>
        <v>3.2258064516129031E-2</v>
      </c>
    </row>
    <row r="59" spans="1:22" ht="12" thickBot="1" x14ac:dyDescent="0.25">
      <c r="A59" s="1" t="s">
        <v>15</v>
      </c>
      <c r="B59" s="22" t="s">
        <v>112</v>
      </c>
      <c r="C59" s="5">
        <v>209</v>
      </c>
      <c r="D59" s="5">
        <v>286</v>
      </c>
      <c r="E59" s="5">
        <v>38</v>
      </c>
      <c r="F59" s="5">
        <v>152</v>
      </c>
      <c r="G59" s="5">
        <v>62</v>
      </c>
      <c r="H59" s="5">
        <v>361</v>
      </c>
      <c r="I59" s="5">
        <v>88</v>
      </c>
      <c r="J59" s="5">
        <v>291</v>
      </c>
      <c r="K59" s="6">
        <v>93</v>
      </c>
      <c r="L59" s="5">
        <v>3</v>
      </c>
      <c r="M59" s="43">
        <v>50</v>
      </c>
      <c r="N59" s="43">
        <v>1</v>
      </c>
      <c r="O59" s="40">
        <f t="shared" si="2"/>
        <v>0.69205298013245031</v>
      </c>
      <c r="P59" s="15">
        <f t="shared" si="3"/>
        <v>0.30794701986754969</v>
      </c>
    </row>
    <row r="60" spans="1:22" ht="12" thickBot="1" x14ac:dyDescent="0.25">
      <c r="A60" s="1" t="s">
        <v>113</v>
      </c>
      <c r="B60" s="22" t="s">
        <v>114</v>
      </c>
      <c r="C60" s="5">
        <v>98</v>
      </c>
      <c r="D60" s="5">
        <v>329</v>
      </c>
      <c r="E60" s="5">
        <v>19</v>
      </c>
      <c r="F60" s="5">
        <v>165</v>
      </c>
      <c r="G60" s="5">
        <v>28</v>
      </c>
      <c r="H60" s="5">
        <v>343</v>
      </c>
      <c r="I60" s="5">
        <v>41</v>
      </c>
      <c r="J60" s="5">
        <v>399</v>
      </c>
      <c r="K60" s="6">
        <v>6</v>
      </c>
      <c r="L60" s="5">
        <v>2</v>
      </c>
      <c r="M60" s="43">
        <v>50</v>
      </c>
      <c r="N60" s="43">
        <v>1</v>
      </c>
      <c r="O60" s="40">
        <f t="shared" si="2"/>
        <v>0.94230769230769229</v>
      </c>
      <c r="P60" s="15">
        <f t="shared" si="3"/>
        <v>5.7692307692307696E-2</v>
      </c>
    </row>
    <row r="61" spans="1:22" ht="12" thickBot="1" x14ac:dyDescent="0.25">
      <c r="A61" s="1" t="s">
        <v>16</v>
      </c>
      <c r="B61" s="22" t="s">
        <v>17</v>
      </c>
      <c r="C61" s="5">
        <v>60</v>
      </c>
      <c r="D61" s="5">
        <v>90</v>
      </c>
      <c r="E61" s="5">
        <v>19</v>
      </c>
      <c r="F61" s="5">
        <v>56</v>
      </c>
      <c r="G61" s="5">
        <v>19</v>
      </c>
      <c r="H61" s="5">
        <v>69</v>
      </c>
      <c r="I61" s="5">
        <v>18</v>
      </c>
      <c r="J61" s="5">
        <v>151</v>
      </c>
      <c r="K61" s="6">
        <v>1</v>
      </c>
      <c r="L61" s="5">
        <v>7</v>
      </c>
      <c r="M61" s="43">
        <v>47</v>
      </c>
      <c r="N61" s="43">
        <v>1</v>
      </c>
      <c r="O61" s="40">
        <f t="shared" si="2"/>
        <v>0.98360655737704916</v>
      </c>
      <c r="P61" s="15">
        <f t="shared" si="3"/>
        <v>1.6393442622950821E-2</v>
      </c>
    </row>
    <row r="62" spans="1:22" ht="12" thickBot="1" x14ac:dyDescent="0.25">
      <c r="A62" s="1" t="s">
        <v>18</v>
      </c>
      <c r="B62" s="22" t="s">
        <v>19</v>
      </c>
      <c r="C62" s="5">
        <v>34</v>
      </c>
      <c r="D62" s="5">
        <v>163</v>
      </c>
      <c r="E62" s="5">
        <v>5</v>
      </c>
      <c r="F62" s="5">
        <v>173</v>
      </c>
      <c r="G62" s="5">
        <v>17</v>
      </c>
      <c r="H62" s="5">
        <v>158</v>
      </c>
      <c r="I62" s="5">
        <v>12</v>
      </c>
      <c r="J62" s="5">
        <v>166</v>
      </c>
      <c r="K62" s="6">
        <v>1</v>
      </c>
      <c r="L62" s="5">
        <v>14</v>
      </c>
      <c r="M62" s="43">
        <v>47</v>
      </c>
      <c r="N62" s="43">
        <v>1</v>
      </c>
      <c r="O62" s="40">
        <f t="shared" si="2"/>
        <v>0.97142857142857142</v>
      </c>
      <c r="P62" s="15">
        <f t="shared" si="3"/>
        <v>2.8571428571428571E-2</v>
      </c>
    </row>
    <row r="63" spans="1:22" ht="12" thickBot="1" x14ac:dyDescent="0.25">
      <c r="A63" s="1" t="s">
        <v>115</v>
      </c>
      <c r="B63" s="22" t="s">
        <v>20</v>
      </c>
      <c r="C63" s="5">
        <v>5</v>
      </c>
      <c r="D63" s="5">
        <v>235</v>
      </c>
      <c r="E63" s="5">
        <v>1</v>
      </c>
      <c r="F63" s="5">
        <v>17</v>
      </c>
      <c r="G63" s="5">
        <v>2</v>
      </c>
      <c r="H63" s="5">
        <v>299</v>
      </c>
      <c r="I63" s="5">
        <v>2</v>
      </c>
      <c r="J63" s="5">
        <v>280</v>
      </c>
      <c r="K63" s="6"/>
      <c r="L63" s="5"/>
      <c r="M63" s="43">
        <v>50</v>
      </c>
      <c r="N63" s="43">
        <v>1</v>
      </c>
      <c r="O63" s="40">
        <f t="shared" si="2"/>
        <v>1</v>
      </c>
      <c r="P63" s="15">
        <f t="shared" si="3"/>
        <v>0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43"/>
      <c r="N64" s="43"/>
      <c r="O64" s="40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27"/>
      <c r="D65" s="27"/>
      <c r="E65" s="27"/>
      <c r="F65" s="27"/>
      <c r="G65" s="27"/>
      <c r="H65" s="27"/>
      <c r="I65" s="27"/>
      <c r="J65" s="27"/>
      <c r="K65" s="28"/>
      <c r="L65" s="27"/>
      <c r="M65" s="44"/>
      <c r="N65" s="44"/>
      <c r="O65" s="41" t="str">
        <f t="shared" si="2"/>
        <v xml:space="preserve"> </v>
      </c>
      <c r="P65" s="29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27"/>
      <c r="D66" s="27"/>
      <c r="E66" s="27"/>
      <c r="F66" s="27"/>
      <c r="G66" s="27"/>
      <c r="H66" s="27"/>
      <c r="I66" s="27"/>
      <c r="J66" s="27"/>
      <c r="K66" s="28"/>
      <c r="L66" s="27"/>
      <c r="M66" s="44"/>
      <c r="N66" s="44"/>
      <c r="O66" s="41" t="str">
        <f t="shared" si="2"/>
        <v xml:space="preserve"> </v>
      </c>
      <c r="P66" s="29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44"/>
      <c r="N67" s="44"/>
      <c r="O67" s="41" t="str">
        <f t="shared" si="2"/>
        <v xml:space="preserve"> </v>
      </c>
      <c r="P67" s="29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44"/>
      <c r="N68" s="44"/>
      <c r="O68" s="41" t="str">
        <f t="shared" si="2"/>
        <v xml:space="preserve"> </v>
      </c>
      <c r="P68" s="29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44"/>
      <c r="N69" s="44"/>
      <c r="O69" s="41" t="str">
        <f t="shared" si="2"/>
        <v xml:space="preserve"> </v>
      </c>
      <c r="P69" s="29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44"/>
      <c r="N70" s="44"/>
      <c r="O70" s="41" t="str">
        <f t="shared" si="2"/>
        <v xml:space="preserve"> </v>
      </c>
      <c r="P70" s="29" t="str">
        <f t="shared" si="3"/>
        <v xml:space="preserve"> </v>
      </c>
    </row>
    <row r="71" spans="1:16" ht="21.75" thickBot="1" x14ac:dyDescent="0.25">
      <c r="A71" s="30" t="s">
        <v>127</v>
      </c>
      <c r="B71" s="77" t="s">
        <v>22</v>
      </c>
      <c r="C71" s="32"/>
      <c r="D71" s="32"/>
      <c r="E71" s="32"/>
      <c r="F71" s="32"/>
      <c r="G71" s="32"/>
      <c r="H71" s="32"/>
      <c r="I71" s="32"/>
      <c r="J71" s="32"/>
      <c r="K71" s="52"/>
      <c r="L71" s="64"/>
      <c r="M71" s="44"/>
      <c r="N71" s="44"/>
      <c r="O71" s="66" t="str">
        <f t="shared" ref="O71:O74" si="4">IF(C71+K71=0," ",C71/(C71+K71))</f>
        <v xml:space="preserve"> </v>
      </c>
      <c r="P71" s="50" t="str">
        <f t="shared" ref="P71:P74" si="5">IF(C71+K71=0," ",K71/(C71+K71))</f>
        <v xml:space="preserve"> </v>
      </c>
    </row>
    <row r="72" spans="1:16" ht="12" customHeight="1" thickBot="1" x14ac:dyDescent="0.25">
      <c r="A72" s="33" t="s">
        <v>129</v>
      </c>
      <c r="B72" s="78"/>
      <c r="C72" s="34"/>
      <c r="D72" s="34"/>
      <c r="E72" s="34"/>
      <c r="F72" s="34"/>
      <c r="G72" s="34"/>
      <c r="H72" s="34"/>
      <c r="I72" s="34"/>
      <c r="J72" s="34"/>
      <c r="K72" s="53"/>
      <c r="L72" s="65"/>
      <c r="M72" s="45"/>
      <c r="N72" s="45"/>
      <c r="O72" s="67"/>
      <c r="P72" s="51"/>
    </row>
    <row r="73" spans="1:16" ht="30" customHeight="1" thickBot="1" x14ac:dyDescent="0.25">
      <c r="A73" s="31" t="s">
        <v>130</v>
      </c>
      <c r="B73" s="35" t="s">
        <v>22</v>
      </c>
      <c r="C73" s="36"/>
      <c r="D73" s="37"/>
      <c r="E73" s="37"/>
      <c r="F73" s="36"/>
      <c r="G73" s="36"/>
      <c r="H73" s="38"/>
      <c r="I73" s="36"/>
      <c r="J73" s="38"/>
      <c r="K73" s="36"/>
      <c r="L73" s="37"/>
      <c r="M73" s="46"/>
      <c r="N73" s="46"/>
      <c r="O73" s="41" t="str">
        <f t="shared" si="4"/>
        <v xml:space="preserve"> </v>
      </c>
      <c r="P73" s="29" t="str">
        <f t="shared" si="5"/>
        <v xml:space="preserve"> </v>
      </c>
    </row>
    <row r="74" spans="1:16" ht="10.9" customHeight="1" thickBot="1" x14ac:dyDescent="0.25">
      <c r="A74" s="31" t="s">
        <v>131</v>
      </c>
      <c r="B74" s="35" t="s">
        <v>22</v>
      </c>
      <c r="C74" s="36"/>
      <c r="D74" s="37"/>
      <c r="E74" s="37"/>
      <c r="F74" s="36"/>
      <c r="G74" s="36"/>
      <c r="H74" s="38"/>
      <c r="I74" s="36"/>
      <c r="J74" s="38"/>
      <c r="K74" s="36"/>
      <c r="L74" s="37"/>
      <c r="M74" s="46"/>
      <c r="N74" s="46"/>
      <c r="O74" s="41" t="str">
        <f t="shared" si="4"/>
        <v xml:space="preserve"> </v>
      </c>
      <c r="P74" s="29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2750</v>
      </c>
      <c r="D75" s="14">
        <f>SUMPRODUCT(D6:D74,C6:C74)/SUM(C6:C74)</f>
        <v>190.79854545454546</v>
      </c>
      <c r="E75" s="24">
        <f t="shared" ref="E75" si="6">SUM(E6:E74)</f>
        <v>438</v>
      </c>
      <c r="F75" s="14">
        <f t="shared" ref="F75" si="7">SUMPRODUCT(F6:F74,E6:E74)/SUM(E6:E74)</f>
        <v>134.34703196347033</v>
      </c>
      <c r="G75" s="24">
        <f t="shared" ref="G75:K75" si="8">SUM(G6:G74)</f>
        <v>790</v>
      </c>
      <c r="H75" s="14">
        <f t="shared" ref="H75" si="9">SUMPRODUCT(H6:H74,G6:G74)/SUM(G6:G74)</f>
        <v>214.59240506329115</v>
      </c>
      <c r="I75" s="24">
        <f t="shared" si="8"/>
        <v>1223</v>
      </c>
      <c r="J75" s="14">
        <f t="shared" ref="J75:L75" si="10">SUMPRODUCT(J6:J74,I6:I74)/SUM(I6:I74)</f>
        <v>197.07440719542109</v>
      </c>
      <c r="K75" s="24">
        <f t="shared" si="8"/>
        <v>673</v>
      </c>
      <c r="L75" s="39">
        <f t="shared" si="10"/>
        <v>3.9078751857355125</v>
      </c>
      <c r="M75" s="47"/>
      <c r="N75" s="47"/>
      <c r="O75" s="42">
        <f>IF(C75+K75=0," ",C75/(C75+K75))</f>
        <v>0.8033888401986562</v>
      </c>
      <c r="P75" s="16">
        <f>IF(C75+K75=0," ",K75/(C75+K75))</f>
        <v>0.19661115980134386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9" t="s">
        <v>139</v>
      </c>
      <c r="K78" s="68" t="s">
        <v>141</v>
      </c>
      <c r="L78" s="68"/>
      <c r="M78" s="68"/>
      <c r="N78" s="68"/>
    </row>
    <row r="79" spans="1:16" x14ac:dyDescent="0.2">
      <c r="A79" s="49" t="s">
        <v>140</v>
      </c>
      <c r="G79" s="68"/>
      <c r="H79" s="68"/>
      <c r="I79" s="68"/>
      <c r="J79" s="68"/>
      <c r="K79" s="68" t="s">
        <v>142</v>
      </c>
      <c r="L79" s="68"/>
      <c r="M79" s="68"/>
      <c r="N79" s="68"/>
    </row>
    <row r="80" spans="1:16" x14ac:dyDescent="0.2">
      <c r="G80" s="68"/>
      <c r="H80" s="68"/>
      <c r="I80" s="68"/>
      <c r="J80" s="68"/>
      <c r="K80" s="68"/>
      <c r="L80" s="68"/>
      <c r="M80" s="68"/>
      <c r="N80" s="68"/>
    </row>
  </sheetData>
  <mergeCells count="22"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2023-03-29T10:13:39Z</cp:lastPrinted>
  <dcterms:created xsi:type="dcterms:W3CDTF">2014-05-30T08:55:13Z</dcterms:created>
  <dcterms:modified xsi:type="dcterms:W3CDTF">2023-05-23T12:55:21Z</dcterms:modified>
</cp:coreProperties>
</file>